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 tabRatio="661"/>
  </bookViews>
  <sheets>
    <sheet name="2024" sheetId="3" r:id="rId1"/>
  </sheets>
  <definedNames>
    <definedName name="_xlnm.Print_Titles" localSheetId="0">'2024'!$16:$16</definedName>
    <definedName name="_xlnm.Print_Area" localSheetId="0">'2024'!$A$1:$J$32</definedName>
  </definedNames>
  <calcPr calcId="144525"/>
</workbook>
</file>

<file path=xl/calcChain.xml><?xml version="1.0" encoding="utf-8"?>
<calcChain xmlns="http://schemas.openxmlformats.org/spreadsheetml/2006/main">
  <c r="J20" i="3" l="1"/>
  <c r="H17" i="3"/>
  <c r="G20" i="3"/>
  <c r="I20" i="3"/>
  <c r="H20" i="3"/>
  <c r="L20" i="3" s="1"/>
  <c r="L15" i="3"/>
  <c r="N20" i="3" l="1"/>
  <c r="Q17" i="3" l="1"/>
  <c r="R17" i="3" s="1"/>
  <c r="I17" i="3" l="1"/>
  <c r="J17" i="3"/>
  <c r="L17" i="3" l="1"/>
  <c r="L18" i="3" s="1"/>
  <c r="L14" i="3" l="1"/>
</calcChain>
</file>

<file path=xl/sharedStrings.xml><?xml version="1.0" encoding="utf-8"?>
<sst xmlns="http://schemas.openxmlformats.org/spreadsheetml/2006/main" count="101" uniqueCount="44">
  <si>
    <t>Утверждаю</t>
  </si>
  <si>
    <t xml:space="preserve">ПЛАН </t>
  </si>
  <si>
    <t>реализации муниципальной программы</t>
  </si>
  <si>
    <t>«муниципального образования Тбилисский район «Развитие сельского хозяйства и регулирование рынков сельскохозяйственной продукции, сырья и продовольствия»</t>
  </si>
  <si>
    <t>Наименование мероприятия, контрольного события</t>
  </si>
  <si>
    <t>I</t>
  </si>
  <si>
    <t>II</t>
  </si>
  <si>
    <t>III</t>
  </si>
  <si>
    <t>IV</t>
  </si>
  <si>
    <t>1.</t>
  </si>
  <si>
    <t>Основное мероприятие № 1 «Выплата субсидий на развитие предпринимательства в АПК, улучшение материального положения жителей сельской местности»</t>
  </si>
  <si>
    <t>Отдел сельского хозяйства</t>
  </si>
  <si>
    <t>Х</t>
  </si>
  <si>
    <t>Декабрь</t>
  </si>
  <si>
    <t>2.</t>
  </si>
  <si>
    <t>-</t>
  </si>
  <si>
    <t>Основное мероприятие № 3 «Обустройство места захоронения биологических отходов (скотомогильника, биотермической ямы)»</t>
  </si>
  <si>
    <t>Контрольное событие 3.1 «Соглашение на осуществление государственных полномочий Краснодарского края по предупреждению и ликвидации болезней животных, их лечению, защите населения от болезней, общих для человека и животных, в части обустройства в поселениях мест захоронения биологических отходов (скотомогильников, биотермических ям) либо уничтожения биологических отходов в специальных печах (крематорах) заключено»</t>
  </si>
  <si>
    <t>Контрольное событие 3.2 «Документы подтверждающие ввод места захоронения биологических отходов (скотомогильника, биотермической ямы) в эксплуатацию получены»</t>
  </si>
  <si>
    <t>Статус2)</t>
  </si>
  <si>
    <t>Код классификации расходов бюджета</t>
  </si>
  <si>
    <t>Контрольное событие 1.2 «Субсидии представителям малых форм хозяйствования в АПК муниципального образования Тбилисский район выплачены»</t>
  </si>
  <si>
    <r>
      <t>№ п/п</t>
    </r>
    <r>
      <rPr>
        <vertAlign val="superscript"/>
        <sz val="13"/>
        <color theme="1"/>
        <rFont val="Times New Roman"/>
        <family val="1"/>
        <charset val="204"/>
      </rPr>
      <t>1)</t>
    </r>
  </si>
  <si>
    <r>
      <t>Ответственный за реализацию мероприятия, выполнение контрольного события</t>
    </r>
    <r>
      <rPr>
        <vertAlign val="superscript"/>
        <sz val="13"/>
        <color theme="1"/>
        <rFont val="Times New Roman"/>
        <family val="1"/>
        <charset val="204"/>
      </rPr>
      <t>3)</t>
    </r>
  </si>
  <si>
    <r>
      <t>Поквартальное распределение прогноза кассовых выплат из бюджета муниципального образования, тыс. рублей)</t>
    </r>
    <r>
      <rPr>
        <vertAlign val="superscript"/>
        <sz val="13"/>
        <color theme="1"/>
        <rFont val="Times New Roman"/>
        <family val="1"/>
        <charset val="204"/>
      </rPr>
      <t>5)</t>
    </r>
  </si>
  <si>
    <t>3.</t>
  </si>
  <si>
    <t>Август</t>
  </si>
  <si>
    <t>Контрольное событие 1.1 «Порядок расходования местными бюджетами субвенций из краевого бюджета на осуществление государственных полномочий по поддержке сельскохозяйственного производства в Краснодарском крае утвержден»</t>
  </si>
  <si>
    <t>Основное мероприятие № 4 «Организация проведения районных мероприятий в области агропромышленного комплекса»</t>
  </si>
  <si>
    <t>Июль</t>
  </si>
  <si>
    <t>Контрольное событие 1.2 «Победители уборки определены, денежные премии и кубки, вазы фарфоровые вручены»</t>
  </si>
  <si>
    <t>Контрольное событие 1.1 «Условия проведения соревнования и поощрения участников уборки зерновых колосовых и зернобобовых культур урожая 2020 года на территории муниципального образования Тбилисский район утверждены»</t>
  </si>
  <si>
    <r>
      <t>Срок реализации мероприятия, дата контрольного события</t>
    </r>
    <r>
      <rPr>
        <vertAlign val="superscript"/>
        <sz val="13"/>
        <color theme="1"/>
        <rFont val="Times New Roman"/>
        <family val="1"/>
        <charset val="204"/>
      </rPr>
      <t>4)</t>
    </r>
  </si>
  <si>
    <t>Исполняющий обязанности заместителя главы муниципального образования Тбилисский район, начальника отдела сельского хозяйства</t>
  </si>
  <si>
    <t>_________________________ Е.С. Байковский</t>
  </si>
  <si>
    <t>Главный специалист отдела сельского хозяйства</t>
  </si>
  <si>
    <t>_____________________ И.Е. Кобец</t>
  </si>
  <si>
    <t>Контрольное событие 2.1 «Муниципальный контракт на оказание услуг  оказание услуг по отлову безнадзорных животных на территории муниципального образования Тбилисский район и их содержанию заключен»</t>
  </si>
  <si>
    <t>Контрольное событие 2.2 «Субвенции, выделенные на отлов безнадзорных животных на территории муниципального образования Тбилисский район и их содержание освоены»</t>
  </si>
  <si>
    <t>Основное мероприятие № 2 «Организация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район»</t>
  </si>
  <si>
    <r>
      <t>на __</t>
    </r>
    <r>
      <rPr>
        <u/>
        <sz val="14"/>
        <color theme="1"/>
        <rFont val="Times New Roman"/>
        <family val="1"/>
        <charset val="204"/>
      </rPr>
      <t>2024</t>
    </r>
    <r>
      <rPr>
        <sz val="14"/>
        <color theme="1"/>
        <rFont val="Times New Roman"/>
        <family val="1"/>
        <charset val="204"/>
      </rPr>
      <t>__ год</t>
    </r>
  </si>
  <si>
    <t>Март</t>
  </si>
  <si>
    <t>Январь</t>
  </si>
  <si>
    <r>
      <t>«_</t>
    </r>
    <r>
      <rPr>
        <u/>
        <sz val="14"/>
        <color theme="1"/>
        <rFont val="Times New Roman"/>
        <family val="1"/>
        <charset val="204"/>
      </rPr>
      <t>29</t>
    </r>
    <r>
      <rPr>
        <sz val="14"/>
        <color theme="1"/>
        <rFont val="Times New Roman"/>
        <family val="1"/>
        <charset val="204"/>
      </rPr>
      <t>_» _</t>
    </r>
    <r>
      <rPr>
        <u/>
        <sz val="14"/>
        <color theme="1"/>
        <rFont val="Times New Roman"/>
        <family val="1"/>
        <charset val="204"/>
      </rPr>
      <t>декабря</t>
    </r>
    <r>
      <rPr>
        <sz val="14"/>
        <color theme="1"/>
        <rFont val="Times New Roman"/>
        <family val="1"/>
        <charset val="204"/>
      </rPr>
      <t>_ 2023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</si>
</sst>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5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0" fillId="0" borderId="0" xfId="0" applyNumberFormat="1"/>
    <xf numFmtId="164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6" fontId="0" fillId="0" borderId="0" xfId="0" applyNumberForma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3"/>
  <sheetViews>
    <sheetView tabSelected="1" view="pageBreakPreview" zoomScale="90" zoomScaleNormal="100" zoomScaleSheetLayoutView="90" workbookViewId="0">
      <selection activeCell="F8" sqref="F8"/>
    </sheetView>
  </sheetViews>
  <sheetFormatPr defaultRowHeight="14.4" outlineLevelRow="1" x14ac:dyDescent="0.3"/>
  <cols>
    <col min="1" max="1" width="8.5546875" customWidth="1"/>
    <col min="2" max="2" width="50.6640625" customWidth="1"/>
    <col min="3" max="3" width="12.44140625" customWidth="1"/>
    <col min="4" max="4" width="20.5546875" customWidth="1"/>
    <col min="5" max="5" width="18.6640625" customWidth="1"/>
    <col min="6" max="6" width="19.109375" customWidth="1"/>
    <col min="7" max="7" width="9.5546875" customWidth="1"/>
    <col min="8" max="8" width="10.6640625" customWidth="1"/>
    <col min="9" max="9" width="10.33203125" customWidth="1"/>
    <col min="10" max="10" width="9.88671875" customWidth="1"/>
    <col min="12" max="12" width="15" bestFit="1" customWidth="1"/>
  </cols>
  <sheetData>
    <row r="1" spans="1:12" ht="18" x14ac:dyDescent="0.3">
      <c r="F1" s="26" t="s">
        <v>0</v>
      </c>
      <c r="G1" s="26"/>
      <c r="H1" s="26"/>
      <c r="I1" s="26"/>
      <c r="J1" s="26"/>
    </row>
    <row r="2" spans="1:12" ht="57" customHeight="1" x14ac:dyDescent="0.3">
      <c r="F2" s="27" t="s">
        <v>33</v>
      </c>
      <c r="G2" s="27"/>
      <c r="H2" s="27"/>
      <c r="I2" s="27"/>
      <c r="J2" s="27"/>
    </row>
    <row r="3" spans="1:12" ht="18.75" x14ac:dyDescent="0.25">
      <c r="F3" s="1"/>
    </row>
    <row r="4" spans="1:12" ht="18" x14ac:dyDescent="0.3">
      <c r="F4" s="28" t="s">
        <v>34</v>
      </c>
      <c r="G4" s="28"/>
      <c r="H4" s="28"/>
      <c r="I4" s="28"/>
      <c r="J4" s="28"/>
    </row>
    <row r="6" spans="1:12" ht="18" x14ac:dyDescent="0.3">
      <c r="F6" s="28" t="s">
        <v>43</v>
      </c>
      <c r="G6" s="28"/>
      <c r="H6" s="28"/>
      <c r="I6" s="28"/>
      <c r="J6" s="28"/>
    </row>
    <row r="9" spans="1:12" ht="17.399999999999999" x14ac:dyDescent="0.3">
      <c r="A9" s="25" t="s">
        <v>1</v>
      </c>
      <c r="B9" s="25"/>
      <c r="C9" s="25"/>
      <c r="D9" s="25"/>
      <c r="E9" s="25"/>
      <c r="F9" s="25"/>
      <c r="G9" s="25"/>
      <c r="H9" s="25"/>
      <c r="I9" s="25"/>
      <c r="J9" s="25"/>
    </row>
    <row r="10" spans="1:12" ht="17.399999999999999" x14ac:dyDescent="0.3">
      <c r="A10" s="25" t="s">
        <v>2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2" ht="45" customHeight="1" x14ac:dyDescent="0.3">
      <c r="A11" s="26" t="s">
        <v>3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2" ht="17.25" customHeight="1" x14ac:dyDescent="0.35">
      <c r="A12" s="29" t="s">
        <v>40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2" ht="9.75" customHeight="1" x14ac:dyDescent="0.25">
      <c r="A13" s="2"/>
    </row>
    <row r="14" spans="1:12" ht="93.75" customHeight="1" x14ac:dyDescent="0.3">
      <c r="A14" s="30" t="s">
        <v>22</v>
      </c>
      <c r="B14" s="30" t="s">
        <v>4</v>
      </c>
      <c r="C14" s="30" t="s">
        <v>19</v>
      </c>
      <c r="D14" s="30" t="s">
        <v>23</v>
      </c>
      <c r="E14" s="30" t="s">
        <v>32</v>
      </c>
      <c r="F14" s="30" t="s">
        <v>20</v>
      </c>
      <c r="G14" s="30" t="s">
        <v>24</v>
      </c>
      <c r="H14" s="30"/>
      <c r="I14" s="30"/>
      <c r="J14" s="30"/>
      <c r="L14" s="16" t="b">
        <f>L15=L17</f>
        <v>1</v>
      </c>
    </row>
    <row r="15" spans="1:12" ht="22.5" customHeight="1" x14ac:dyDescent="0.3">
      <c r="A15" s="30"/>
      <c r="B15" s="30"/>
      <c r="C15" s="31"/>
      <c r="D15" s="30"/>
      <c r="E15" s="30"/>
      <c r="F15" s="30"/>
      <c r="G15" s="9" t="s">
        <v>5</v>
      </c>
      <c r="H15" s="9" t="s">
        <v>6</v>
      </c>
      <c r="I15" s="9" t="s">
        <v>7</v>
      </c>
      <c r="J15" s="9" t="s">
        <v>8</v>
      </c>
      <c r="L15" s="17">
        <f>SUM(L16:L16)</f>
        <v>17641</v>
      </c>
    </row>
    <row r="16" spans="1:12" ht="16.8" x14ac:dyDescent="0.3">
      <c r="A16" s="10">
        <v>1</v>
      </c>
      <c r="B16" s="11">
        <v>2</v>
      </c>
      <c r="C16" s="11">
        <v>3</v>
      </c>
      <c r="D16" s="10">
        <v>4</v>
      </c>
      <c r="E16" s="10">
        <v>5</v>
      </c>
      <c r="F16" s="10">
        <v>6</v>
      </c>
      <c r="G16" s="10">
        <v>7</v>
      </c>
      <c r="H16" s="10">
        <v>8</v>
      </c>
      <c r="I16" s="10">
        <v>9</v>
      </c>
      <c r="J16" s="11">
        <v>10</v>
      </c>
      <c r="L16" s="17">
        <v>17641</v>
      </c>
    </row>
    <row r="17" spans="1:18" ht="36.75" customHeight="1" x14ac:dyDescent="0.3">
      <c r="A17" s="21" t="s">
        <v>9</v>
      </c>
      <c r="B17" s="32" t="s">
        <v>10</v>
      </c>
      <c r="C17" s="32"/>
      <c r="D17" s="32"/>
      <c r="E17" s="32"/>
      <c r="F17" s="32"/>
      <c r="G17" s="12" t="s">
        <v>15</v>
      </c>
      <c r="H17" s="12">
        <f>$L$16*N17</f>
        <v>9173.32</v>
      </c>
      <c r="I17" s="12">
        <f t="shared" ref="I17:J17" si="0">$L$16*O17</f>
        <v>6703.58</v>
      </c>
      <c r="J17" s="12">
        <f t="shared" si="0"/>
        <v>1764.1000000000001</v>
      </c>
      <c r="L17" s="17">
        <f>SUM(H17:J17)</f>
        <v>17641</v>
      </c>
      <c r="M17" s="8"/>
      <c r="N17" s="24">
        <v>0.52</v>
      </c>
      <c r="O17" s="24">
        <v>0.38</v>
      </c>
      <c r="P17" s="24">
        <v>0.1</v>
      </c>
      <c r="Q17" s="24">
        <f>SUM(N17:P17)</f>
        <v>1</v>
      </c>
      <c r="R17" s="24">
        <f>Q17-100%</f>
        <v>0</v>
      </c>
    </row>
    <row r="18" spans="1:18" ht="120" customHeight="1" x14ac:dyDescent="0.3">
      <c r="A18" s="10"/>
      <c r="B18" s="20" t="s">
        <v>27</v>
      </c>
      <c r="C18" s="15"/>
      <c r="D18" s="21" t="s">
        <v>11</v>
      </c>
      <c r="E18" s="21" t="s">
        <v>41</v>
      </c>
      <c r="F18" s="21" t="s">
        <v>12</v>
      </c>
      <c r="G18" s="21" t="s">
        <v>12</v>
      </c>
      <c r="H18" s="21" t="s">
        <v>12</v>
      </c>
      <c r="I18" s="21" t="s">
        <v>12</v>
      </c>
      <c r="J18" s="21" t="s">
        <v>12</v>
      </c>
      <c r="L18" s="16">
        <f>L15-L17</f>
        <v>0</v>
      </c>
    </row>
    <row r="19" spans="1:18" ht="69" customHeight="1" x14ac:dyDescent="0.3">
      <c r="A19" s="13"/>
      <c r="B19" s="20" t="s">
        <v>21</v>
      </c>
      <c r="C19" s="14"/>
      <c r="D19" s="21" t="s">
        <v>11</v>
      </c>
      <c r="E19" s="21" t="s">
        <v>13</v>
      </c>
      <c r="F19" s="21" t="s">
        <v>12</v>
      </c>
      <c r="G19" s="21" t="s">
        <v>12</v>
      </c>
      <c r="H19" s="21" t="s">
        <v>12</v>
      </c>
      <c r="I19" s="21" t="s">
        <v>12</v>
      </c>
      <c r="J19" s="21" t="s">
        <v>12</v>
      </c>
    </row>
    <row r="20" spans="1:18" ht="51.6" customHeight="1" x14ac:dyDescent="0.3">
      <c r="A20" s="21" t="s">
        <v>14</v>
      </c>
      <c r="B20" s="33" t="s">
        <v>39</v>
      </c>
      <c r="C20" s="33"/>
      <c r="D20" s="33"/>
      <c r="E20" s="33"/>
      <c r="F20" s="33"/>
      <c r="G20" s="12">
        <f>30*9.49</f>
        <v>284.7</v>
      </c>
      <c r="H20" s="12">
        <f>35*9.49</f>
        <v>332.15000000000003</v>
      </c>
      <c r="I20" s="12">
        <f>20*9.49</f>
        <v>189.8</v>
      </c>
      <c r="J20" s="12">
        <f>(10*9.49+8.45)+13.7</f>
        <v>117.05000000000001</v>
      </c>
      <c r="L20" s="8">
        <f>SUM(G20:J20)</f>
        <v>923.7</v>
      </c>
      <c r="M20">
        <v>923.7</v>
      </c>
      <c r="N20" t="b">
        <f>L20=M20</f>
        <v>1</v>
      </c>
    </row>
    <row r="21" spans="1:18" ht="85.5" customHeight="1" x14ac:dyDescent="0.3">
      <c r="A21" s="10"/>
      <c r="B21" s="20" t="s">
        <v>37</v>
      </c>
      <c r="C21" s="11"/>
      <c r="D21" s="21" t="s">
        <v>11</v>
      </c>
      <c r="E21" s="21" t="s">
        <v>42</v>
      </c>
      <c r="F21" s="21" t="s">
        <v>12</v>
      </c>
      <c r="G21" s="21" t="s">
        <v>12</v>
      </c>
      <c r="H21" s="21" t="s">
        <v>12</v>
      </c>
      <c r="I21" s="21" t="s">
        <v>12</v>
      </c>
      <c r="J21" s="21" t="s">
        <v>12</v>
      </c>
    </row>
    <row r="22" spans="1:18" ht="95.25" customHeight="1" x14ac:dyDescent="0.3">
      <c r="A22" s="13"/>
      <c r="B22" s="20" t="s">
        <v>38</v>
      </c>
      <c r="C22" s="14"/>
      <c r="D22" s="21" t="s">
        <v>11</v>
      </c>
      <c r="E22" s="21" t="s">
        <v>13</v>
      </c>
      <c r="F22" s="21" t="s">
        <v>12</v>
      </c>
      <c r="G22" s="21" t="s">
        <v>12</v>
      </c>
      <c r="H22" s="21" t="s">
        <v>12</v>
      </c>
      <c r="I22" s="21" t="s">
        <v>12</v>
      </c>
      <c r="J22" s="21" t="s">
        <v>12</v>
      </c>
    </row>
    <row r="23" spans="1:18" ht="32.25" hidden="1" customHeight="1" outlineLevel="1" x14ac:dyDescent="0.25">
      <c r="A23" s="7" t="s">
        <v>25</v>
      </c>
      <c r="B23" s="34" t="s">
        <v>16</v>
      </c>
      <c r="C23" s="35"/>
      <c r="D23" s="35"/>
      <c r="E23" s="35"/>
      <c r="F23" s="36"/>
      <c r="G23" s="12" t="s">
        <v>15</v>
      </c>
      <c r="H23" s="12" t="s">
        <v>15</v>
      </c>
      <c r="I23" s="12" t="s">
        <v>15</v>
      </c>
      <c r="J23" s="12" t="s">
        <v>15</v>
      </c>
    </row>
    <row r="24" spans="1:18" ht="163.5" hidden="1" customHeight="1" outlineLevel="1" x14ac:dyDescent="0.25">
      <c r="A24" s="7"/>
      <c r="B24" s="6" t="s">
        <v>17</v>
      </c>
      <c r="C24" s="5"/>
      <c r="D24" s="18" t="s">
        <v>11</v>
      </c>
      <c r="E24" s="18" t="s">
        <v>26</v>
      </c>
      <c r="F24" s="18" t="s">
        <v>12</v>
      </c>
      <c r="G24" s="18" t="s">
        <v>12</v>
      </c>
      <c r="H24" s="18" t="s">
        <v>12</v>
      </c>
      <c r="I24" s="18" t="s">
        <v>12</v>
      </c>
      <c r="J24" s="18" t="s">
        <v>12</v>
      </c>
    </row>
    <row r="25" spans="1:18" ht="78.75" hidden="1" outlineLevel="1" x14ac:dyDescent="0.25">
      <c r="A25" s="7"/>
      <c r="B25" s="19" t="s">
        <v>18</v>
      </c>
      <c r="C25" s="5"/>
      <c r="D25" s="18" t="s">
        <v>11</v>
      </c>
      <c r="E25" s="18" t="s">
        <v>13</v>
      </c>
      <c r="F25" s="18" t="s">
        <v>12</v>
      </c>
      <c r="G25" s="18" t="s">
        <v>12</v>
      </c>
      <c r="H25" s="18" t="s">
        <v>12</v>
      </c>
      <c r="I25" s="18" t="s">
        <v>12</v>
      </c>
      <c r="J25" s="18" t="s">
        <v>12</v>
      </c>
    </row>
    <row r="26" spans="1:18" ht="36.75" customHeight="1" collapsed="1" x14ac:dyDescent="0.3">
      <c r="A26" s="21" t="s">
        <v>25</v>
      </c>
      <c r="B26" s="32" t="s">
        <v>28</v>
      </c>
      <c r="C26" s="32"/>
      <c r="D26" s="32"/>
      <c r="E26" s="32"/>
      <c r="F26" s="32"/>
      <c r="G26" s="12" t="s">
        <v>15</v>
      </c>
      <c r="H26" s="12" t="s">
        <v>15</v>
      </c>
      <c r="I26" s="12">
        <v>517.9</v>
      </c>
      <c r="J26" s="12" t="s">
        <v>15</v>
      </c>
    </row>
    <row r="27" spans="1:18" ht="98.25" customHeight="1" x14ac:dyDescent="0.3">
      <c r="A27" s="10"/>
      <c r="B27" s="23" t="s">
        <v>31</v>
      </c>
      <c r="C27" s="15"/>
      <c r="D27" s="21" t="s">
        <v>11</v>
      </c>
      <c r="E27" s="21" t="s">
        <v>29</v>
      </c>
      <c r="F27" s="21" t="s">
        <v>12</v>
      </c>
      <c r="G27" s="21" t="s">
        <v>12</v>
      </c>
      <c r="H27" s="21" t="s">
        <v>12</v>
      </c>
      <c r="I27" s="21" t="s">
        <v>12</v>
      </c>
      <c r="J27" s="21" t="s">
        <v>12</v>
      </c>
    </row>
    <row r="28" spans="1:18" ht="50.4" x14ac:dyDescent="0.3">
      <c r="A28" s="13"/>
      <c r="B28" s="22" t="s">
        <v>30</v>
      </c>
      <c r="C28" s="14"/>
      <c r="D28" s="21" t="s">
        <v>11</v>
      </c>
      <c r="E28" s="21" t="s">
        <v>26</v>
      </c>
      <c r="F28" s="21" t="s">
        <v>12</v>
      </c>
      <c r="G28" s="21" t="s">
        <v>12</v>
      </c>
      <c r="H28" s="21" t="s">
        <v>12</v>
      </c>
      <c r="I28" s="21" t="s">
        <v>12</v>
      </c>
      <c r="J28" s="21" t="s">
        <v>12</v>
      </c>
    </row>
    <row r="29" spans="1:18" ht="18" x14ac:dyDescent="0.35">
      <c r="A29" s="3"/>
    </row>
    <row r="30" spans="1:18" ht="18" x14ac:dyDescent="0.35">
      <c r="A30" s="3"/>
    </row>
    <row r="31" spans="1:18" ht="18" x14ac:dyDescent="0.35">
      <c r="A31" s="3"/>
    </row>
    <row r="32" spans="1:18" ht="36" customHeight="1" x14ac:dyDescent="0.35">
      <c r="A32" s="37" t="s">
        <v>35</v>
      </c>
      <c r="B32" s="37"/>
      <c r="E32" s="38" t="s">
        <v>36</v>
      </c>
      <c r="F32" s="38"/>
      <c r="G32" s="38"/>
      <c r="H32" s="38"/>
      <c r="I32" s="38"/>
      <c r="J32" s="38"/>
    </row>
    <row r="33" spans="1:1" ht="15.6" x14ac:dyDescent="0.3">
      <c r="A33" s="4"/>
    </row>
  </sheetData>
  <mergeCells count="21">
    <mergeCell ref="B17:F17"/>
    <mergeCell ref="B20:F20"/>
    <mergeCell ref="B23:F23"/>
    <mergeCell ref="A32:B32"/>
    <mergeCell ref="E32:J32"/>
    <mergeCell ref="B26:F26"/>
    <mergeCell ref="A11:J11"/>
    <mergeCell ref="A12:J12"/>
    <mergeCell ref="A14:A15"/>
    <mergeCell ref="B14:B15"/>
    <mergeCell ref="C14:C15"/>
    <mergeCell ref="D14:D15"/>
    <mergeCell ref="E14:E15"/>
    <mergeCell ref="F14:F15"/>
    <mergeCell ref="G14:J14"/>
    <mergeCell ref="A10:J10"/>
    <mergeCell ref="F1:J1"/>
    <mergeCell ref="F2:J2"/>
    <mergeCell ref="F4:J4"/>
    <mergeCell ref="F6:J6"/>
    <mergeCell ref="A9:J9"/>
  </mergeCells>
  <pageMargins left="0.39370078740157483" right="0.19685039370078741" top="0.59055118110236227" bottom="0.19685039370078741" header="0.31496062992125984" footer="0.31496062992125984"/>
  <pageSetup paperSize="9" scale="79" fitToHeight="2" orientation="landscape" verticalDpi="300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2024-01-23T06:47:16Z</dcterms:modified>
</cp:coreProperties>
</file>