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95" windowWidth="19020" windowHeight="10455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K26" i="1" l="1"/>
  <c r="J26" i="1"/>
  <c r="K15" i="1"/>
  <c r="J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L26" i="1"/>
  <c r="K24" i="1"/>
  <c r="K23" i="1"/>
  <c r="K22" i="1"/>
  <c r="L21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D24" i="1" l="1"/>
  <c r="J24" i="1" l="1"/>
  <c r="G21" i="1"/>
  <c r="G17" i="1"/>
  <c r="D17" i="1"/>
  <c r="G18" i="1"/>
  <c r="D18" i="1"/>
  <c r="G15" i="1"/>
  <c r="G14" i="1"/>
  <c r="D15" i="1"/>
  <c r="J18" i="1" l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3" i="1" l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<sst xmlns="http://schemas.openxmlformats.org/spreadsheetml/2006/main" count="47" uniqueCount="35">
  <si>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</si>
  <si>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</si>
  <si>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</si>
  <si>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</si>
  <si>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</si>
  <si>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</si>
  <si>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</si>
  <si>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</si>
  <si>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</si>
  <si>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</si>
  <si>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</si>
  <si>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</si>
  <si>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</si>
  <si>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</si>
  <si>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</si>
  <si>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</si>
  <si>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</si>
  <si>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</si>
  <si>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</si>
  <si>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</si>
  <si>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</si>
  <si>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</si>
  <si>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</si>
  <si>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</si>
  <si>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</si>
  <si>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</si>
  <si>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</si>
  <si>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</si>
  <si>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</si>
  <si>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</si>
  <si>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</si>
  <si>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r>
      <t xml:space="preserve">МУНИЦИПАЛЬНЫЕ ПРОГРАММЫ ЗА 2023 год </t>
    </r>
    <r>
      <rPr>
        <sz val="14"/>
        <color theme="1"/>
        <rFont val="Times New Roman"/>
        <family val="1"/>
        <charset val="204"/>
      </rPr>
      <t>(на 01 октября 2023 г.)</t>
    </r>
  </si>
  <si>
    <t>Исполняющий обязанности заместителя</t>
  </si>
  <si>
    <t>главы муниципального образования Тбилисский район</t>
  </si>
  <si>
    <t>А.А. Ерошенко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</si>
</sst>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1"/>
  <sheetViews>
    <sheetView tabSelected="1" topLeftCell="A26" workbookViewId="0">
      <selection activeCell="A26" sqref="A26"/>
    </sheetView>
  </sheetViews>
  <sheetFormatPr defaultRowHeight="15" x14ac:dyDescent="0.25"/>
  <cols>
    <col min="1" max="1" width="9.140625" customWidth="1"/>
    <col min="2" max="2" width="5.85546875" customWidth="1"/>
    <col min="3" max="3" width="28.85546875" customWidth="1"/>
    <col min="4" max="4" width="12.42578125" customWidth="1"/>
    <col min="5" max="6" width="10.5703125" customWidth="1"/>
    <col min="7" max="7" width="10.7109375" customWidth="1"/>
    <col min="8" max="8" width="11.5703125" customWidth="1"/>
    <col min="9" max="9" width="12.28515625" customWidth="1"/>
    <col min="10" max="11" width="6.5703125" customWidth="1"/>
    <col min="12" max="12" width="9.42578125" customWidth="1"/>
  </cols>
  <sheetData>
    <row r="2" spans="2:14" ht="18.75" x14ac:dyDescent="0.3">
      <c r="C2" s="12" t="s">
        <v>31</v>
      </c>
      <c r="D2" s="12"/>
      <c r="E2" s="12"/>
      <c r="F2" s="12"/>
      <c r="G2" s="12"/>
      <c r="H2" s="12"/>
      <c r="I2" s="12"/>
      <c r="J2" s="12"/>
      <c r="K2" s="12"/>
      <c r="L2" s="12"/>
    </row>
    <row r="4" spans="2:14" ht="15.75" customHeight="1" x14ac:dyDescent="0.25">
      <c r="B4" s="13" t="s">
        <v>11</v>
      </c>
      <c r="C4" s="13" t="s">
        <v>29</v>
      </c>
      <c r="D4" s="16" t="s">
        <v>0</v>
      </c>
      <c r="E4" s="16"/>
      <c r="F4" s="16"/>
      <c r="G4" s="16" t="s">
        <v>1</v>
      </c>
      <c r="H4" s="16"/>
      <c r="I4" s="16"/>
      <c r="J4" s="17" t="s">
        <v>2</v>
      </c>
      <c r="K4" s="17"/>
      <c r="L4" s="17"/>
    </row>
    <row r="5" spans="2:14" ht="43.5" customHeight="1" x14ac:dyDescent="0.25">
      <c r="B5" s="14"/>
      <c r="C5" s="14"/>
      <c r="D5" s="16" t="s">
        <v>3</v>
      </c>
      <c r="E5" s="17" t="s">
        <v>4</v>
      </c>
      <c r="F5" s="17"/>
      <c r="G5" s="13" t="s">
        <v>3</v>
      </c>
      <c r="H5" s="17" t="s">
        <v>4</v>
      </c>
      <c r="I5" s="17"/>
      <c r="J5" s="13" t="s">
        <v>3</v>
      </c>
      <c r="K5" s="17" t="s">
        <v>4</v>
      </c>
      <c r="L5" s="17"/>
    </row>
    <row r="6" spans="2:14" ht="15" customHeight="1" x14ac:dyDescent="0.25">
      <c r="B6" s="14"/>
      <c r="C6" s="14"/>
      <c r="D6" s="16"/>
      <c r="E6" s="13" t="s">
        <v>5</v>
      </c>
      <c r="F6" s="13" t="s">
        <v>8</v>
      </c>
      <c r="G6" s="14"/>
      <c r="H6" s="13" t="s">
        <v>5</v>
      </c>
      <c r="I6" s="13" t="s">
        <v>8</v>
      </c>
      <c r="J6" s="14"/>
      <c r="K6" s="13" t="s">
        <v>10</v>
      </c>
      <c r="L6" s="16" t="s">
        <v>9</v>
      </c>
    </row>
    <row r="7" spans="2:14" ht="88.5" customHeight="1" x14ac:dyDescent="0.25">
      <c r="B7" s="15"/>
      <c r="C7" s="15"/>
      <c r="D7" s="16"/>
      <c r="E7" s="15"/>
      <c r="F7" s="15"/>
      <c r="G7" s="15"/>
      <c r="H7" s="15"/>
      <c r="I7" s="15"/>
      <c r="J7" s="15"/>
      <c r="K7" s="15"/>
      <c r="L7" s="16"/>
    </row>
    <row r="8" spans="2:14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25">
      <c r="B9" s="9">
        <v>1</v>
      </c>
      <c r="C9" s="7" t="s">
        <v>12</v>
      </c>
      <c r="D9" s="2">
        <f t="shared" ref="D9:D15" si="0">E9+F9</f>
        <v>1067918.6000000001</v>
      </c>
      <c r="E9" s="2">
        <v>359683.3</v>
      </c>
      <c r="F9" s="2">
        <v>708235.3</v>
      </c>
      <c r="G9" s="2">
        <f>H9+I9</f>
        <v>909307.3</v>
      </c>
      <c r="H9" s="2">
        <v>254379.4</v>
      </c>
      <c r="I9" s="2">
        <v>654927.9</v>
      </c>
      <c r="J9" s="2">
        <f t="shared" ref="J9:L11" si="1">G9/D9*100</f>
        <v>85.147622674612094</v>
      </c>
      <c r="K9" s="2">
        <f t="shared" si="1"/>
        <v>70.723161180961142</v>
      </c>
      <c r="L9" s="2">
        <f t="shared" si="1"/>
        <v>92.473207703710898</v>
      </c>
    </row>
    <row r="10" spans="2:14" ht="57" customHeight="1" x14ac:dyDescent="0.25">
      <c r="B10" s="9">
        <v>2</v>
      </c>
      <c r="C10" s="7" t="s">
        <v>13</v>
      </c>
      <c r="D10" s="2">
        <f t="shared" si="0"/>
        <v>5109.8999999999996</v>
      </c>
      <c r="E10" s="2">
        <v>5109.8999999999996</v>
      </c>
      <c r="F10" s="2">
        <v>0</v>
      </c>
      <c r="G10" s="2">
        <f>H10+I10</f>
        <v>3276.8</v>
      </c>
      <c r="H10" s="2">
        <v>3276.8</v>
      </c>
      <c r="I10" s="2">
        <v>0</v>
      </c>
      <c r="J10" s="2">
        <f t="shared" si="1"/>
        <v>64.126499540108426</v>
      </c>
      <c r="K10" s="2">
        <f t="shared" si="1"/>
        <v>64.126499540108426</v>
      </c>
      <c r="L10" s="2" t="s">
        <v>7</v>
      </c>
    </row>
    <row r="11" spans="2:14" ht="42" customHeight="1" x14ac:dyDescent="0.25">
      <c r="B11" s="9">
        <v>3</v>
      </c>
      <c r="C11" s="4" t="s">
        <v>14</v>
      </c>
      <c r="D11" s="2">
        <f t="shared" si="0"/>
        <v>2736.1</v>
      </c>
      <c r="E11" s="2">
        <v>1372.3</v>
      </c>
      <c r="F11" s="2">
        <v>1363.8</v>
      </c>
      <c r="G11" s="2">
        <f>H11+I11</f>
        <v>2602.8999999999996</v>
      </c>
      <c r="H11" s="2">
        <v>1239.0999999999999</v>
      </c>
      <c r="I11" s="2">
        <v>1363.8</v>
      </c>
      <c r="J11" s="2">
        <f t="shared" ref="J11:J24" si="2">G11/D11*100</f>
        <v>95.131756880230981</v>
      </c>
      <c r="K11" s="2">
        <f t="shared" ref="K11:K24" si="3">H11/E11*100</f>
        <v>90.293667565401151</v>
      </c>
      <c r="L11" s="2">
        <f t="shared" si="1"/>
        <v>100</v>
      </c>
    </row>
    <row r="12" spans="2:14" ht="51.75" customHeight="1" x14ac:dyDescent="0.25">
      <c r="B12" s="9">
        <v>4</v>
      </c>
      <c r="C12" s="7" t="s">
        <v>15</v>
      </c>
      <c r="D12" s="2">
        <f t="shared" si="0"/>
        <v>1088170.3999999999</v>
      </c>
      <c r="E12" s="2">
        <v>82392.7</v>
      </c>
      <c r="F12" s="2">
        <v>1005777.7</v>
      </c>
      <c r="G12" s="2">
        <f>H12+I12</f>
        <v>838035.9</v>
      </c>
      <c r="H12" s="2">
        <v>66848.3</v>
      </c>
      <c r="I12" s="2">
        <v>771187.6</v>
      </c>
      <c r="J12" s="2">
        <f t="shared" si="2"/>
        <v>77.013296814543025</v>
      </c>
      <c r="K12" s="2">
        <f t="shared" si="3"/>
        <v>81.133765491360293</v>
      </c>
      <c r="L12" s="2">
        <f>I12/F12*100</f>
        <v>76.675750516242303</v>
      </c>
      <c r="N12" s="1"/>
    </row>
    <row r="13" spans="2:14" ht="66" customHeight="1" x14ac:dyDescent="0.25">
      <c r="B13" s="9">
        <v>5</v>
      </c>
      <c r="C13" s="7" t="s">
        <v>16</v>
      </c>
      <c r="D13" s="2">
        <f t="shared" si="0"/>
        <v>1726.4</v>
      </c>
      <c r="E13" s="2">
        <v>794.2</v>
      </c>
      <c r="F13" s="2">
        <v>932.2</v>
      </c>
      <c r="G13" s="2">
        <f t="shared" ref="G13:G15" si="4">H13+I13</f>
        <v>1726.1</v>
      </c>
      <c r="H13" s="2">
        <v>794</v>
      </c>
      <c r="I13" s="2">
        <v>932.1</v>
      </c>
      <c r="J13" s="2">
        <f t="shared" si="2"/>
        <v>99.982622798887846</v>
      </c>
      <c r="K13" s="2">
        <f t="shared" si="3"/>
        <v>99.974817426340962</v>
      </c>
      <c r="L13" s="2">
        <f>I13/F13*100</f>
        <v>99.989272688264322</v>
      </c>
    </row>
    <row r="14" spans="2:14" ht="85.5" customHeight="1" x14ac:dyDescent="0.25">
      <c r="B14" s="9">
        <v>6</v>
      </c>
      <c r="C14" s="7" t="s">
        <v>17</v>
      </c>
      <c r="D14" s="2">
        <f t="shared" si="0"/>
        <v>2444.5</v>
      </c>
      <c r="E14" s="2">
        <v>2444.5</v>
      </c>
      <c r="F14" s="2">
        <v>0</v>
      </c>
      <c r="G14" s="2">
        <f t="shared" si="4"/>
        <v>1596.4</v>
      </c>
      <c r="H14" s="2">
        <v>1596.4</v>
      </c>
      <c r="I14" s="2">
        <v>0</v>
      </c>
      <c r="J14" s="2">
        <f t="shared" si="2"/>
        <v>65.305788504806713</v>
      </c>
      <c r="K14" s="2">
        <f t="shared" si="3"/>
        <v>65.305788504806713</v>
      </c>
      <c r="L14" s="2" t="s">
        <v>7</v>
      </c>
    </row>
    <row r="15" spans="2:14" ht="107.25" customHeight="1" x14ac:dyDescent="0.25">
      <c r="B15" s="9">
        <v>7</v>
      </c>
      <c r="C15" s="7" t="s">
        <v>18</v>
      </c>
      <c r="D15" s="2">
        <f t="shared" si="0"/>
        <v>196</v>
      </c>
      <c r="E15" s="2">
        <v>196</v>
      </c>
      <c r="F15" s="2">
        <v>0</v>
      </c>
      <c r="G15" s="2">
        <f t="shared" si="4"/>
        <v>196</v>
      </c>
      <c r="H15" s="2">
        <v>196</v>
      </c>
      <c r="I15" s="2">
        <v>0</v>
      </c>
      <c r="J15" s="2">
        <f t="shared" ref="J15" si="5">G15/D15*100</f>
        <v>100</v>
      </c>
      <c r="K15" s="2">
        <f t="shared" ref="K15" si="6">H15/E15*100</f>
        <v>100</v>
      </c>
      <c r="L15" s="2" t="s">
        <v>7</v>
      </c>
    </row>
    <row r="16" spans="2:14" ht="45" x14ac:dyDescent="0.25">
      <c r="B16" s="9">
        <v>8</v>
      </c>
      <c r="C16" s="7" t="s">
        <v>19</v>
      </c>
      <c r="D16" s="2">
        <f t="shared" ref="D16:D20" si="7">E16+F16</f>
        <v>7763.7</v>
      </c>
      <c r="E16" s="2">
        <v>7763.7</v>
      </c>
      <c r="F16" s="2">
        <v>0</v>
      </c>
      <c r="G16" s="2">
        <f t="shared" ref="G16:G20" si="8">H16+I16</f>
        <v>4219.6080000000002</v>
      </c>
      <c r="H16" s="2">
        <v>4219.6080000000002</v>
      </c>
      <c r="I16" s="2">
        <v>0</v>
      </c>
      <c r="J16" s="2">
        <f t="shared" si="2"/>
        <v>54.350477220912708</v>
      </c>
      <c r="K16" s="2">
        <f t="shared" si="3"/>
        <v>54.350477220912708</v>
      </c>
      <c r="L16" s="2" t="s">
        <v>7</v>
      </c>
    </row>
    <row r="17" spans="2:12" ht="45" x14ac:dyDescent="0.25">
      <c r="B17" s="9">
        <v>9</v>
      </c>
      <c r="C17" s="7" t="s">
        <v>20</v>
      </c>
      <c r="D17" s="2">
        <f t="shared" si="7"/>
        <v>51459.200000000004</v>
      </c>
      <c r="E17" s="2">
        <v>43711.3</v>
      </c>
      <c r="F17" s="2">
        <v>7747.9</v>
      </c>
      <c r="G17" s="2">
        <f t="shared" si="8"/>
        <v>33507.9</v>
      </c>
      <c r="H17" s="2">
        <v>26808.799999999999</v>
      </c>
      <c r="I17" s="2">
        <v>6699.1</v>
      </c>
      <c r="J17" s="2">
        <f t="shared" si="2"/>
        <v>65.115470120017406</v>
      </c>
      <c r="K17" s="2">
        <f t="shared" si="3"/>
        <v>61.331509243605197</v>
      </c>
      <c r="L17" s="2">
        <f>I17/F17*100</f>
        <v>86.463428800061962</v>
      </c>
    </row>
    <row r="18" spans="2:12" ht="45" x14ac:dyDescent="0.25">
      <c r="B18" s="9">
        <v>10</v>
      </c>
      <c r="C18" s="7" t="s">
        <v>21</v>
      </c>
      <c r="D18" s="2">
        <f t="shared" si="7"/>
        <v>66599</v>
      </c>
      <c r="E18" s="2">
        <v>60628.1</v>
      </c>
      <c r="F18" s="2">
        <v>5970.9</v>
      </c>
      <c r="G18" s="2">
        <f t="shared" si="8"/>
        <v>45681.9</v>
      </c>
      <c r="H18" s="2">
        <v>39774</v>
      </c>
      <c r="I18" s="2">
        <v>5907.9</v>
      </c>
      <c r="J18" s="2">
        <f t="shared" si="2"/>
        <v>68.59247135842881</v>
      </c>
      <c r="K18" s="2">
        <f t="shared" si="3"/>
        <v>65.603243380544669</v>
      </c>
      <c r="L18" s="2">
        <f>I18/F18*100</f>
        <v>98.944882681002866</v>
      </c>
    </row>
    <row r="19" spans="2:12" ht="45" x14ac:dyDescent="0.25">
      <c r="B19" s="9">
        <v>11</v>
      </c>
      <c r="C19" s="7" t="s">
        <v>22</v>
      </c>
      <c r="D19" s="2">
        <f t="shared" si="7"/>
        <v>76527.399999999994</v>
      </c>
      <c r="E19" s="2">
        <v>76147.5</v>
      </c>
      <c r="F19" s="2">
        <v>379.9</v>
      </c>
      <c r="G19" s="2">
        <f t="shared" si="8"/>
        <v>51898.6</v>
      </c>
      <c r="H19" s="2">
        <v>51558.9</v>
      </c>
      <c r="I19" s="2">
        <v>339.7</v>
      </c>
      <c r="J19" s="2">
        <f t="shared" si="2"/>
        <v>67.817017172934143</v>
      </c>
      <c r="K19" s="2">
        <f t="shared" si="3"/>
        <v>67.709248497980894</v>
      </c>
      <c r="L19" s="2">
        <f>I19/F19*100</f>
        <v>89.418267965254017</v>
      </c>
    </row>
    <row r="20" spans="2:12" ht="60" x14ac:dyDescent="0.25">
      <c r="B20" s="9">
        <v>12</v>
      </c>
      <c r="C20" s="7" t="s">
        <v>23</v>
      </c>
      <c r="D20" s="2">
        <f t="shared" si="7"/>
        <v>40665.4</v>
      </c>
      <c r="E20" s="2">
        <v>25186.9</v>
      </c>
      <c r="F20" s="2">
        <v>15478.5</v>
      </c>
      <c r="G20" s="2">
        <f t="shared" si="8"/>
        <v>21078</v>
      </c>
      <c r="H20" s="2">
        <v>11208</v>
      </c>
      <c r="I20" s="2">
        <v>9870</v>
      </c>
      <c r="J20" s="2">
        <f t="shared" si="2"/>
        <v>51.832762004062417</v>
      </c>
      <c r="K20" s="2">
        <f t="shared" si="3"/>
        <v>44.499323060797472</v>
      </c>
      <c r="L20" s="2">
        <f>I20/F20*100</f>
        <v>63.765868785735044</v>
      </c>
    </row>
    <row r="21" spans="2:12" ht="47.25" customHeight="1" x14ac:dyDescent="0.25">
      <c r="B21" s="9">
        <v>13</v>
      </c>
      <c r="C21" s="7" t="s">
        <v>24</v>
      </c>
      <c r="D21" s="2">
        <f>SUM(E21:F21)</f>
        <v>101543.3</v>
      </c>
      <c r="E21" s="2">
        <v>379.5</v>
      </c>
      <c r="F21" s="2">
        <v>101163.8</v>
      </c>
      <c r="G21" s="2">
        <f t="shared" ref="G21" si="9">H21+I21</f>
        <v>56196.1</v>
      </c>
      <c r="H21" s="2">
        <v>167.5</v>
      </c>
      <c r="I21" s="2">
        <v>56028.6</v>
      </c>
      <c r="J21" s="2">
        <f t="shared" si="2"/>
        <v>55.342006808917965</v>
      </c>
      <c r="K21" s="2">
        <f t="shared" si="3"/>
        <v>44.137022397891961</v>
      </c>
      <c r="L21" s="2">
        <f>I21/F21*100</f>
        <v>55.38404053623924</v>
      </c>
    </row>
    <row r="22" spans="2:12" ht="41.25" customHeight="1" x14ac:dyDescent="0.25">
      <c r="B22" s="9">
        <v>14</v>
      </c>
      <c r="C22" s="7" t="s">
        <v>25</v>
      </c>
      <c r="D22" s="2">
        <f t="shared" ref="D22:D23" si="10">E22+F22</f>
        <v>21758</v>
      </c>
      <c r="E22" s="2">
        <v>21758</v>
      </c>
      <c r="F22" s="2">
        <v>0</v>
      </c>
      <c r="G22" s="2">
        <f t="shared" ref="G22" si="11">H22+I22</f>
        <v>19534.099999999999</v>
      </c>
      <c r="H22" s="2">
        <v>19534.099999999999</v>
      </c>
      <c r="I22" s="2">
        <v>0</v>
      </c>
      <c r="J22" s="2">
        <f t="shared" si="2"/>
        <v>89.778931887121971</v>
      </c>
      <c r="K22" s="2">
        <f t="shared" si="3"/>
        <v>89.778931887121971</v>
      </c>
      <c r="L22" s="2" t="s">
        <v>7</v>
      </c>
    </row>
    <row r="23" spans="2:12" ht="75" x14ac:dyDescent="0.25">
      <c r="B23" s="9">
        <v>15</v>
      </c>
      <c r="C23" s="7" t="s">
        <v>26</v>
      </c>
      <c r="D23" s="2">
        <f t="shared" si="10"/>
        <v>1749.9</v>
      </c>
      <c r="E23" s="2">
        <v>1749.9</v>
      </c>
      <c r="F23" s="2">
        <v>0</v>
      </c>
      <c r="G23" s="2">
        <f t="shared" ref="G23:G24" si="12">H23+I23</f>
        <v>1391.9</v>
      </c>
      <c r="H23" s="2">
        <v>1391.9</v>
      </c>
      <c r="I23" s="2">
        <v>0</v>
      </c>
      <c r="J23" s="2">
        <f t="shared" si="2"/>
        <v>79.541688096462664</v>
      </c>
      <c r="K23" s="2">
        <f t="shared" si="3"/>
        <v>79.541688096462664</v>
      </c>
      <c r="L23" s="2" t="s">
        <v>7</v>
      </c>
    </row>
    <row r="24" spans="2:12" ht="52.5" customHeight="1" x14ac:dyDescent="0.25">
      <c r="B24" s="9">
        <v>16</v>
      </c>
      <c r="C24" s="7" t="s">
        <v>27</v>
      </c>
      <c r="D24" s="2">
        <f t="shared" ref="D24" si="13">E24+F24</f>
        <v>7278.1</v>
      </c>
      <c r="E24" s="2">
        <v>7278.1</v>
      </c>
      <c r="F24" s="2">
        <v>0</v>
      </c>
      <c r="G24" s="2">
        <f t="shared" si="12"/>
        <v>4709</v>
      </c>
      <c r="H24" s="2">
        <v>4709</v>
      </c>
      <c r="I24" s="2">
        <v>0</v>
      </c>
      <c r="J24" s="2">
        <f t="shared" si="2"/>
        <v>64.700952171583239</v>
      </c>
      <c r="K24" s="2">
        <f t="shared" si="3"/>
        <v>64.700952171583239</v>
      </c>
      <c r="L24" s="2" t="s">
        <v>7</v>
      </c>
    </row>
    <row r="25" spans="2:12" ht="91.5" customHeight="1" x14ac:dyDescent="0.25">
      <c r="B25" s="9">
        <v>17</v>
      </c>
      <c r="C25" s="7" t="s">
        <v>28</v>
      </c>
      <c r="D25" s="2">
        <f>E25+F25</f>
        <v>14670.6</v>
      </c>
      <c r="E25" s="2">
        <v>517.9</v>
      </c>
      <c r="F25" s="2">
        <v>14152.7</v>
      </c>
      <c r="G25" s="2">
        <f>H25+I25</f>
        <v>14665.9</v>
      </c>
      <c r="H25" s="2">
        <v>517.9</v>
      </c>
      <c r="I25" s="2">
        <v>14148</v>
      </c>
      <c r="J25" s="2">
        <f t="shared" ref="J25:L26" si="14">G25/D25*100</f>
        <v>99.967963137158662</v>
      </c>
      <c r="K25" s="2">
        <f t="shared" si="14"/>
        <v>100</v>
      </c>
      <c r="L25" s="2">
        <f t="shared" si="14"/>
        <v>99.966790789036722</v>
      </c>
    </row>
    <row r="26" spans="2:12" ht="65.25" customHeight="1" x14ac:dyDescent="0.25">
      <c r="B26" s="9">
        <v>18</v>
      </c>
      <c r="C26" s="7" t="s">
        <v>30</v>
      </c>
      <c r="D26" s="2">
        <f>E26+F26</f>
        <v>31669.7</v>
      </c>
      <c r="E26" s="2">
        <v>9390.2999999999993</v>
      </c>
      <c r="F26" s="2">
        <v>22279.4</v>
      </c>
      <c r="G26" s="2">
        <f>H26+I26</f>
        <v>7258.3</v>
      </c>
      <c r="H26" s="2">
        <v>7258.3</v>
      </c>
      <c r="I26" s="2">
        <v>0</v>
      </c>
      <c r="J26" s="2">
        <f t="shared" ref="J26" si="15">G26/D26*100</f>
        <v>22.918751993230121</v>
      </c>
      <c r="K26" s="2">
        <f t="shared" ref="K26" si="16">H26/E26*100</f>
        <v>77.29572005154256</v>
      </c>
      <c r="L26" s="2">
        <f t="shared" si="14"/>
        <v>0</v>
      </c>
    </row>
    <row r="27" spans="2:12" ht="20.25" customHeight="1" x14ac:dyDescent="0.25">
      <c r="B27" s="10"/>
      <c r="C27" s="5" t="s">
        <v>6</v>
      </c>
      <c r="D27" s="3">
        <f>E27+F27</f>
        <v>2589986.1999999997</v>
      </c>
      <c r="E27" s="3">
        <f>SUM(E9:E26)</f>
        <v>706504.10000000009</v>
      </c>
      <c r="F27" s="3">
        <f>SUM(F9:F26)</f>
        <v>1883482.0999999996</v>
      </c>
      <c r="G27" s="3">
        <f>H27+I27</f>
        <v>2016882.7080000001</v>
      </c>
      <c r="H27" s="3">
        <f>SUM(H9:H26)</f>
        <v>495478.00800000003</v>
      </c>
      <c r="I27" s="3">
        <f>SUM(I9:I26)</f>
        <v>1521404.7000000002</v>
      </c>
      <c r="J27" s="3">
        <f t="shared" ref="J27" si="17">G27/D27*100</f>
        <v>77.872334146027512</v>
      </c>
      <c r="K27" s="3">
        <f t="shared" ref="K27" si="18">H27/E27*100</f>
        <v>70.130945878445715</v>
      </c>
      <c r="L27" s="3">
        <f t="shared" ref="L27" si="19">I27/F27*100</f>
        <v>80.77616983989391</v>
      </c>
    </row>
    <row r="30" spans="2:12" ht="18.75" x14ac:dyDescent="0.3">
      <c r="C30" s="11" t="s">
        <v>32</v>
      </c>
      <c r="I30" s="11"/>
    </row>
    <row r="31" spans="2:12" ht="18.75" x14ac:dyDescent="0.3">
      <c r="C31" s="11" t="s">
        <v>33</v>
      </c>
      <c r="I31" s="11" t="s">
        <v>34</v>
      </c>
    </row>
  </sheetData>
  <mergeCells count="18">
    <mergeCell ref="B4:B7"/>
    <mergeCell ref="K6:K7"/>
    <mergeCell ref="L6:L7"/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  <mergeCell ref="H6:H7"/>
    <mergeCell ref="I6:I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2023-10-05T11:25:32Z</cp:lastPrinted>
  <dcterms:created xsi:type="dcterms:W3CDTF">2019-02-19T09:20:44Z</dcterms:created>
  <dcterms:modified xsi:type="dcterms:W3CDTF">2023-10-05T11:26:13Z</dcterms:modified>
</cp:coreProperties>
</file>