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5" windowWidth="19020" windowHeight="10395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D24" i="1" l="1"/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J24" i="1" l="1"/>
  <c r="G21" i="1"/>
  <c r="G17" i="1"/>
  <c r="D17" i="1"/>
  <c r="G18" i="1"/>
  <c r="D18" i="1"/>
  <c r="G15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<sst xmlns="http://schemas.openxmlformats.org/spreadsheetml/2006/main" count="49" uniqueCount="36">
  <si>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</si>
  <si>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</si>
  <si>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</si>
  <si>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</si>
  <si>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</si>
  <si>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</si>
  <si>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</si>
  <si>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</si>
  <si>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</si>
  <si>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</si>
  <si>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</si>
  <si>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</si>
  <si>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</si>
  <si>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</si>
  <si>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</si>
  <si>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</si>
  <si>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</si>
  <si>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</si>
  <si>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</si>
  <si>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</si>
  <si>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</si>
  <si>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</si>
  <si>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</si>
  <si>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</si>
  <si>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</si>
  <si>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</si>
  <si>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</si>
  <si>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</si>
  <si>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</si>
  <si>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</si>
  <si>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</si>
  <si>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</si>
  <si>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</si>
  <si>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</si>
  <si>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Е.А.Клочкова</t>
  </si>
  <si>
    <r>
      <t xml:space="preserve">МУНИЦИПАЛЬНЫЕ ПРОГРАММЫ ЗА 2024 год </t>
    </r>
    <r>
      <rPr>
        <sz val="14"/>
        <color theme="1"/>
        <rFont val="Times New Roman"/>
        <family val="1"/>
        <charset val="204"/>
      </rPr>
      <t>(на 01 октября 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</si>
</sst>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1" workbookViewId="0">
      <selection activeCell="F16" sqref="F16"/>
    </sheetView>
  </sheetViews>
  <sheetFormatPr defaultRowHeight="15" x14ac:dyDescent="0.25"/>
  <cols>
    <col min="1" max="1" width="9.140625" customWidth="1"/>
    <col min="2" max="2" width="5.85546875" customWidth="1"/>
    <col min="3" max="3" width="28.85546875" customWidth="1"/>
    <col min="4" max="4" width="12.42578125" customWidth="1"/>
    <col min="5" max="6" width="10.5703125" customWidth="1"/>
    <col min="7" max="7" width="10.7109375" customWidth="1"/>
    <col min="8" max="8" width="11.5703125" customWidth="1"/>
    <col min="9" max="9" width="12.28515625" customWidth="1"/>
    <col min="10" max="11" width="6.5703125" customWidth="1"/>
    <col min="12" max="12" width="9.42578125" customWidth="1"/>
  </cols>
  <sheetData>
    <row r="2" spans="2:14" ht="18.75" x14ac:dyDescent="0.3">
      <c r="C2" s="18" t="s">
        <v>35</v>
      </c>
      <c r="D2" s="18"/>
      <c r="E2" s="18"/>
      <c r="F2" s="18"/>
      <c r="G2" s="18"/>
      <c r="H2" s="18"/>
      <c r="I2" s="18"/>
      <c r="J2" s="18"/>
      <c r="K2" s="18"/>
      <c r="L2" s="18"/>
    </row>
    <row r="4" spans="2:14" ht="15.75" customHeight="1" x14ac:dyDescent="0.25">
      <c r="B4" s="14" t="s">
        <v>11</v>
      </c>
      <c r="C4" s="14" t="s">
        <v>29</v>
      </c>
      <c r="D4" s="17" t="s">
        <v>0</v>
      </c>
      <c r="E4" s="17"/>
      <c r="F4" s="17"/>
      <c r="G4" s="17" t="s">
        <v>1</v>
      </c>
      <c r="H4" s="17"/>
      <c r="I4" s="17"/>
      <c r="J4" s="19" t="s">
        <v>2</v>
      </c>
      <c r="K4" s="19"/>
      <c r="L4" s="19"/>
    </row>
    <row r="5" spans="2:14" ht="43.5" customHeight="1" x14ac:dyDescent="0.25">
      <c r="B5" s="16"/>
      <c r="C5" s="16"/>
      <c r="D5" s="17" t="s">
        <v>3</v>
      </c>
      <c r="E5" s="19" t="s">
        <v>4</v>
      </c>
      <c r="F5" s="19"/>
      <c r="G5" s="14" t="s">
        <v>3</v>
      </c>
      <c r="H5" s="19" t="s">
        <v>4</v>
      </c>
      <c r="I5" s="19"/>
      <c r="J5" s="14" t="s">
        <v>3</v>
      </c>
      <c r="K5" s="19" t="s">
        <v>4</v>
      </c>
      <c r="L5" s="19"/>
    </row>
    <row r="6" spans="2:14" ht="15" customHeight="1" x14ac:dyDescent="0.25">
      <c r="B6" s="16"/>
      <c r="C6" s="16"/>
      <c r="D6" s="17"/>
      <c r="E6" s="14" t="s">
        <v>5</v>
      </c>
      <c r="F6" s="14" t="s">
        <v>8</v>
      </c>
      <c r="G6" s="16"/>
      <c r="H6" s="14" t="s">
        <v>5</v>
      </c>
      <c r="I6" s="14" t="s">
        <v>8</v>
      </c>
      <c r="J6" s="16"/>
      <c r="K6" s="14" t="s">
        <v>10</v>
      </c>
      <c r="L6" s="17" t="s">
        <v>9</v>
      </c>
    </row>
    <row r="7" spans="2:14" ht="88.5" customHeight="1" x14ac:dyDescent="0.25">
      <c r="B7" s="15"/>
      <c r="C7" s="15"/>
      <c r="D7" s="17"/>
      <c r="E7" s="15"/>
      <c r="F7" s="15"/>
      <c r="G7" s="15"/>
      <c r="H7" s="15"/>
      <c r="I7" s="15"/>
      <c r="J7" s="15"/>
      <c r="K7" s="15"/>
      <c r="L7" s="17"/>
    </row>
    <row r="8" spans="2:14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25">
      <c r="B9" s="9">
        <v>1</v>
      </c>
      <c r="C9" s="7" t="s">
        <v>12</v>
      </c>
      <c r="D9" s="2">
        <f t="shared" ref="D9:D15" si="0">E9+F9</f>
        <v>964073.2</v>
      </c>
      <c r="E9" s="2">
        <v>317734.5</v>
      </c>
      <c r="F9" s="2">
        <v>646338.69999999995</v>
      </c>
      <c r="G9" s="2">
        <f>H9+I9</f>
        <v>734025.2</v>
      </c>
      <c r="H9" s="2">
        <v>206576</v>
      </c>
      <c r="I9" s="2">
        <v>527449.19999999995</v>
      </c>
      <c r="J9" s="2">
        <f t="shared" ref="J9:L11" si="1">G9/D9*100</f>
        <v>76.137911519581706</v>
      </c>
      <c r="K9" s="2">
        <f t="shared" si="1"/>
        <v>65.01528792120466</v>
      </c>
      <c r="L9" s="2">
        <f t="shared" si="1"/>
        <v>81.605696827375496</v>
      </c>
    </row>
    <row r="10" spans="2:14" ht="57" customHeight="1" x14ac:dyDescent="0.25">
      <c r="B10" s="9">
        <v>2</v>
      </c>
      <c r="C10" s="7" t="s">
        <v>13</v>
      </c>
      <c r="D10" s="2">
        <f t="shared" si="0"/>
        <v>6897.8</v>
      </c>
      <c r="E10" s="2">
        <v>6897.8</v>
      </c>
      <c r="F10" s="2"/>
      <c r="G10" s="2">
        <f>H10+I10</f>
        <v>5145.5</v>
      </c>
      <c r="H10" s="2">
        <v>5145.5</v>
      </c>
      <c r="I10" s="2"/>
      <c r="J10" s="2">
        <f t="shared" si="1"/>
        <v>74.596248079097677</v>
      </c>
      <c r="K10" s="2">
        <f t="shared" si="1"/>
        <v>74.596248079097677</v>
      </c>
      <c r="L10" s="2" t="s">
        <v>7</v>
      </c>
    </row>
    <row r="11" spans="2:14" ht="42" customHeight="1" x14ac:dyDescent="0.25">
      <c r="B11" s="9">
        <v>3</v>
      </c>
      <c r="C11" s="4" t="s">
        <v>14</v>
      </c>
      <c r="D11" s="2">
        <f t="shared" si="0"/>
        <v>3932.4</v>
      </c>
      <c r="E11" s="2">
        <v>2572.4</v>
      </c>
      <c r="F11" s="2">
        <v>1360</v>
      </c>
      <c r="G11" s="2">
        <f>H11+I11</f>
        <v>2993.6</v>
      </c>
      <c r="H11" s="2">
        <v>1633.6</v>
      </c>
      <c r="I11" s="2">
        <v>1360</v>
      </c>
      <c r="J11" s="2">
        <f t="shared" ref="J11:J24" si="2">G11/D11*100</f>
        <v>76.126538500661169</v>
      </c>
      <c r="K11" s="2">
        <f t="shared" ref="K11:K24" si="3">H11/E11*100</f>
        <v>63.50489814958793</v>
      </c>
      <c r="L11" s="2">
        <f t="shared" si="1"/>
        <v>100</v>
      </c>
    </row>
    <row r="12" spans="2:14" ht="51.75" customHeight="1" x14ac:dyDescent="0.25">
      <c r="B12" s="9">
        <v>4</v>
      </c>
      <c r="C12" s="7" t="s">
        <v>15</v>
      </c>
      <c r="D12" s="2">
        <f t="shared" si="0"/>
        <v>500152.10000000003</v>
      </c>
      <c r="E12" s="2">
        <v>66771.199999999997</v>
      </c>
      <c r="F12" s="2">
        <v>433380.9</v>
      </c>
      <c r="G12" s="2">
        <f>H12+I12</f>
        <v>241354.9</v>
      </c>
      <c r="H12" s="2">
        <v>38456.9</v>
      </c>
      <c r="I12" s="2">
        <v>202898</v>
      </c>
      <c r="J12" s="2">
        <f t="shared" si="2"/>
        <v>48.25630043340815</v>
      </c>
      <c r="K12" s="2">
        <f t="shared" si="3"/>
        <v>57.595040975750031</v>
      </c>
      <c r="L12" s="2">
        <f>I12/F12*100</f>
        <v>46.817476266259078</v>
      </c>
      <c r="N12" s="1"/>
    </row>
    <row r="13" spans="2:14" ht="66" customHeight="1" x14ac:dyDescent="0.25">
      <c r="B13" s="9">
        <v>5</v>
      </c>
      <c r="C13" s="7" t="s">
        <v>16</v>
      </c>
      <c r="D13" s="2">
        <f t="shared" si="0"/>
        <v>3678.8999999999996</v>
      </c>
      <c r="E13" s="2">
        <v>1440.7</v>
      </c>
      <c r="F13" s="2">
        <v>2238.1999999999998</v>
      </c>
      <c r="G13" s="2">
        <f t="shared" ref="G13:G15" si="4">H13+I13</f>
        <v>3678.8</v>
      </c>
      <c r="H13" s="2">
        <v>1440.7</v>
      </c>
      <c r="I13" s="2">
        <v>2238.1</v>
      </c>
      <c r="J13" s="2">
        <f t="shared" si="2"/>
        <v>99.9972817961891</v>
      </c>
      <c r="K13" s="2">
        <f t="shared" si="3"/>
        <v>100</v>
      </c>
      <c r="L13" s="2">
        <f>I13/F13*100</f>
        <v>99.995532124028244</v>
      </c>
    </row>
    <row r="14" spans="2:14" ht="85.5" customHeight="1" x14ac:dyDescent="0.25">
      <c r="B14" s="9">
        <v>6</v>
      </c>
      <c r="C14" s="7" t="s">
        <v>17</v>
      </c>
      <c r="D14" s="2">
        <f t="shared" si="0"/>
        <v>2467.3000000000002</v>
      </c>
      <c r="E14" s="2">
        <v>2467.3000000000002</v>
      </c>
      <c r="F14" s="2"/>
      <c r="G14" s="2">
        <f t="shared" si="4"/>
        <v>1465.6</v>
      </c>
      <c r="H14" s="2">
        <v>1465.6</v>
      </c>
      <c r="I14" s="2"/>
      <c r="J14" s="2">
        <f t="shared" si="2"/>
        <v>59.400964617192876</v>
      </c>
      <c r="K14" s="2">
        <f t="shared" si="3"/>
        <v>59.400964617192876</v>
      </c>
      <c r="L14" s="2" t="s">
        <v>7</v>
      </c>
    </row>
    <row r="15" spans="2:14" ht="107.25" customHeight="1" x14ac:dyDescent="0.25">
      <c r="B15" s="9">
        <v>7</v>
      </c>
      <c r="C15" s="7" t="s">
        <v>18</v>
      </c>
      <c r="D15" s="2">
        <f t="shared" si="0"/>
        <v>130</v>
      </c>
      <c r="E15" s="2">
        <v>130</v>
      </c>
      <c r="F15" s="2"/>
      <c r="G15" s="2">
        <f t="shared" si="4"/>
        <v>130</v>
      </c>
      <c r="H15" s="2">
        <v>130</v>
      </c>
      <c r="I15" s="2"/>
      <c r="J15" s="2">
        <f t="shared" ref="J15" si="5">G15/D15*100</f>
        <v>100</v>
      </c>
      <c r="K15" s="2">
        <f t="shared" ref="K15" si="6">H15/E15*100</f>
        <v>100</v>
      </c>
      <c r="L15" s="2" t="s">
        <v>7</v>
      </c>
    </row>
    <row r="16" spans="2:14" ht="45" x14ac:dyDescent="0.25">
      <c r="B16" s="9">
        <v>8</v>
      </c>
      <c r="C16" s="7" t="s">
        <v>19</v>
      </c>
      <c r="D16" s="2">
        <f t="shared" ref="D16:D20" si="7">E16+F16</f>
        <v>9540.2999999999993</v>
      </c>
      <c r="E16" s="2">
        <v>9540.2999999999993</v>
      </c>
      <c r="F16" s="2"/>
      <c r="G16" s="2">
        <f t="shared" ref="G16:G20" si="8">H16+I16</f>
        <v>5363.1</v>
      </c>
      <c r="H16" s="2">
        <v>5363.1</v>
      </c>
      <c r="I16" s="2"/>
      <c r="J16" s="2">
        <f t="shared" si="2"/>
        <v>56.215213358070507</v>
      </c>
      <c r="K16" s="2">
        <f t="shared" si="3"/>
        <v>56.215213358070507</v>
      </c>
      <c r="L16" s="2" t="s">
        <v>7</v>
      </c>
    </row>
    <row r="17" spans="2:12" ht="45" x14ac:dyDescent="0.25">
      <c r="B17" s="9">
        <v>9</v>
      </c>
      <c r="C17" s="7" t="s">
        <v>20</v>
      </c>
      <c r="D17" s="2">
        <f t="shared" si="7"/>
        <v>55178</v>
      </c>
      <c r="E17" s="2">
        <v>53543.6</v>
      </c>
      <c r="F17" s="2">
        <v>1634.4</v>
      </c>
      <c r="G17" s="2">
        <f t="shared" si="8"/>
        <v>32281.3</v>
      </c>
      <c r="H17" s="2">
        <v>31567.3</v>
      </c>
      <c r="I17" s="2">
        <v>714</v>
      </c>
      <c r="J17" s="2">
        <f t="shared" si="2"/>
        <v>58.503932726811414</v>
      </c>
      <c r="K17" s="2">
        <f t="shared" si="3"/>
        <v>58.956252474618822</v>
      </c>
      <c r="L17" s="2">
        <f>I17/F17*100</f>
        <v>43.685756240822315</v>
      </c>
    </row>
    <row r="18" spans="2:12" ht="45" x14ac:dyDescent="0.25">
      <c r="B18" s="9">
        <v>10</v>
      </c>
      <c r="C18" s="7" t="s">
        <v>21</v>
      </c>
      <c r="D18" s="2">
        <f t="shared" si="7"/>
        <v>80587.099999999991</v>
      </c>
      <c r="E18" s="2">
        <v>70402.7</v>
      </c>
      <c r="F18" s="2">
        <v>10184.4</v>
      </c>
      <c r="G18" s="2">
        <f t="shared" si="8"/>
        <v>58763.8</v>
      </c>
      <c r="H18" s="2">
        <v>48642.400000000001</v>
      </c>
      <c r="I18" s="2">
        <v>10121.4</v>
      </c>
      <c r="J18" s="2">
        <f t="shared" si="2"/>
        <v>72.919611203281931</v>
      </c>
      <c r="K18" s="2">
        <f t="shared" si="3"/>
        <v>69.091668359310091</v>
      </c>
      <c r="L18" s="2">
        <f>I18/F18*100</f>
        <v>99.381406857546835</v>
      </c>
    </row>
    <row r="19" spans="2:12" ht="45" x14ac:dyDescent="0.25">
      <c r="B19" s="9">
        <v>11</v>
      </c>
      <c r="C19" s="7" t="s">
        <v>22</v>
      </c>
      <c r="D19" s="2">
        <f t="shared" si="7"/>
        <v>91669.6</v>
      </c>
      <c r="E19" s="2">
        <v>86866.8</v>
      </c>
      <c r="F19" s="2">
        <v>4802.8</v>
      </c>
      <c r="G19" s="2">
        <f t="shared" si="8"/>
        <v>67128.399999999994</v>
      </c>
      <c r="H19" s="2">
        <v>62366.1</v>
      </c>
      <c r="I19" s="2">
        <v>4762.3</v>
      </c>
      <c r="J19" s="2">
        <f t="shared" si="2"/>
        <v>73.228638501749757</v>
      </c>
      <c r="K19" s="2">
        <f t="shared" si="3"/>
        <v>71.795093177140174</v>
      </c>
      <c r="L19" s="2">
        <f>I19/F19*100</f>
        <v>99.156741900558004</v>
      </c>
    </row>
    <row r="20" spans="2:12" ht="60" x14ac:dyDescent="0.25">
      <c r="B20" s="9">
        <v>12</v>
      </c>
      <c r="C20" s="7" t="s">
        <v>23</v>
      </c>
      <c r="D20" s="2">
        <f t="shared" si="7"/>
        <v>43326.600000000006</v>
      </c>
      <c r="E20" s="2">
        <v>24190.9</v>
      </c>
      <c r="F20" s="2">
        <v>19135.7</v>
      </c>
      <c r="G20" s="2">
        <f t="shared" si="8"/>
        <v>40916.199999999997</v>
      </c>
      <c r="H20" s="2">
        <v>21805.9</v>
      </c>
      <c r="I20" s="2">
        <v>19110.3</v>
      </c>
      <c r="J20" s="2">
        <f t="shared" si="2"/>
        <v>94.436674006268646</v>
      </c>
      <c r="K20" s="2">
        <f t="shared" si="3"/>
        <v>90.140920759459135</v>
      </c>
      <c r="L20" s="2">
        <f>I20/F20*100</f>
        <v>99.867263805348117</v>
      </c>
    </row>
    <row r="21" spans="2:12" ht="47.25" customHeight="1" x14ac:dyDescent="0.25">
      <c r="B21" s="9">
        <v>13</v>
      </c>
      <c r="C21" s="7" t="s">
        <v>24</v>
      </c>
      <c r="D21" s="2">
        <f>SUM(E21:F21)</f>
        <v>117850.2</v>
      </c>
      <c r="E21" s="2">
        <v>505.7</v>
      </c>
      <c r="F21" s="2">
        <v>117344.5</v>
      </c>
      <c r="G21" s="2">
        <f t="shared" ref="G21" si="9">H21+I21</f>
        <v>61899.3</v>
      </c>
      <c r="H21" s="2">
        <v>236.8</v>
      </c>
      <c r="I21" s="2">
        <v>61662.5</v>
      </c>
      <c r="J21" s="2">
        <f t="shared" si="2"/>
        <v>52.523712305961304</v>
      </c>
      <c r="K21" s="2">
        <f t="shared" si="3"/>
        <v>46.826181530551715</v>
      </c>
      <c r="L21" s="2">
        <f>I21/F21*100</f>
        <v>52.54826600309346</v>
      </c>
    </row>
    <row r="22" spans="2:12" ht="41.25" customHeight="1" x14ac:dyDescent="0.25">
      <c r="B22" s="9">
        <v>14</v>
      </c>
      <c r="C22" s="7" t="s">
        <v>25</v>
      </c>
      <c r="D22" s="2">
        <f t="shared" ref="D22:D24" si="10">E22+F22</f>
        <v>21499.7</v>
      </c>
      <c r="E22" s="2">
        <v>21499.7</v>
      </c>
      <c r="F22" s="2"/>
      <c r="G22" s="2">
        <f t="shared" ref="G22" si="11">H22+I22</f>
        <v>20413.3</v>
      </c>
      <c r="H22" s="2">
        <v>20413.3</v>
      </c>
      <c r="I22" s="2"/>
      <c r="J22" s="2">
        <f t="shared" si="2"/>
        <v>94.946906235900968</v>
      </c>
      <c r="K22" s="2">
        <f t="shared" si="3"/>
        <v>94.946906235900968</v>
      </c>
      <c r="L22" s="2" t="s">
        <v>7</v>
      </c>
    </row>
    <row r="23" spans="2:12" ht="75" x14ac:dyDescent="0.25">
      <c r="B23" s="9">
        <v>15</v>
      </c>
      <c r="C23" s="7" t="s">
        <v>26</v>
      </c>
      <c r="D23" s="2">
        <f t="shared" si="10"/>
        <v>2319.1999999999998</v>
      </c>
      <c r="E23" s="2">
        <v>2319.1999999999998</v>
      </c>
      <c r="F23" s="2"/>
      <c r="G23" s="2">
        <f t="shared" ref="G23:G24" si="12">H23+I23</f>
        <v>1863.8</v>
      </c>
      <c r="H23" s="2">
        <v>1863.8</v>
      </c>
      <c r="I23" s="2"/>
      <c r="J23" s="2">
        <f t="shared" si="2"/>
        <v>80.363918592618148</v>
      </c>
      <c r="K23" s="2">
        <f t="shared" si="3"/>
        <v>80.363918592618148</v>
      </c>
      <c r="L23" s="2" t="s">
        <v>7</v>
      </c>
    </row>
    <row r="24" spans="2:12" ht="52.5" customHeight="1" x14ac:dyDescent="0.25">
      <c r="B24" s="9">
        <v>16</v>
      </c>
      <c r="C24" s="7" t="s">
        <v>27</v>
      </c>
      <c r="D24" s="2">
        <f t="shared" si="10"/>
        <v>10053</v>
      </c>
      <c r="E24" s="2">
        <v>8176</v>
      </c>
      <c r="F24" s="2">
        <v>1877</v>
      </c>
      <c r="G24" s="2">
        <f t="shared" si="12"/>
        <v>5452.9</v>
      </c>
      <c r="H24" s="2">
        <v>5452.9</v>
      </c>
      <c r="I24" s="2">
        <v>0</v>
      </c>
      <c r="J24" s="2">
        <f t="shared" si="2"/>
        <v>54.241519944295234</v>
      </c>
      <c r="K24" s="2">
        <f t="shared" si="3"/>
        <v>66.693982387475543</v>
      </c>
      <c r="L24" s="2" t="s">
        <v>7</v>
      </c>
    </row>
    <row r="25" spans="2:12" ht="91.5" customHeight="1" x14ac:dyDescent="0.25">
      <c r="B25" s="9">
        <v>17</v>
      </c>
      <c r="C25" s="7" t="s">
        <v>28</v>
      </c>
      <c r="D25" s="2">
        <f>E25+F25</f>
        <v>20138.2</v>
      </c>
      <c r="E25" s="2">
        <v>517.9</v>
      </c>
      <c r="F25" s="2">
        <v>19620.3</v>
      </c>
      <c r="G25" s="2">
        <f>H25+I25</f>
        <v>4853.5</v>
      </c>
      <c r="H25" s="2">
        <v>517.9</v>
      </c>
      <c r="I25" s="2">
        <v>4335.6000000000004</v>
      </c>
      <c r="J25" s="2">
        <f t="shared" ref="J25:L25" si="13">G25/D25*100</f>
        <v>24.10096235016039</v>
      </c>
      <c r="K25" s="2">
        <f t="shared" si="13"/>
        <v>100</v>
      </c>
      <c r="L25" s="2">
        <f t="shared" si="13"/>
        <v>22.097521444626231</v>
      </c>
    </row>
    <row r="26" spans="2:12" ht="65.25" customHeight="1" x14ac:dyDescent="0.25">
      <c r="B26" s="9">
        <v>18</v>
      </c>
      <c r="C26" s="7" t="s">
        <v>30</v>
      </c>
      <c r="D26" s="2">
        <f>E26+F26</f>
        <v>46174.9</v>
      </c>
      <c r="E26" s="2">
        <v>24656.5</v>
      </c>
      <c r="F26" s="2">
        <v>21518.400000000001</v>
      </c>
      <c r="G26" s="2">
        <f>H26+I26</f>
        <v>37709.4</v>
      </c>
      <c r="H26" s="2">
        <v>19359</v>
      </c>
      <c r="I26" s="2">
        <v>18350.400000000001</v>
      </c>
      <c r="J26" s="2">
        <f t="shared" ref="J26" si="14">G26/D26*100</f>
        <v>81.666446489326447</v>
      </c>
      <c r="K26" s="2">
        <f t="shared" ref="K26" si="15">H26/E26*100</f>
        <v>78.514793259383936</v>
      </c>
      <c r="L26" s="2" t="s">
        <v>7</v>
      </c>
    </row>
    <row r="27" spans="2:12" ht="20.25" customHeight="1" x14ac:dyDescent="0.25">
      <c r="B27" s="10"/>
      <c r="C27" s="5" t="s">
        <v>6</v>
      </c>
      <c r="D27" s="3">
        <f>E27+F27</f>
        <v>1979668.4999999998</v>
      </c>
      <c r="E27" s="3">
        <f>SUM(E9:E26)</f>
        <v>700233.2</v>
      </c>
      <c r="F27" s="3">
        <f>SUM(F9:F26)</f>
        <v>1279435.2999999998</v>
      </c>
      <c r="G27" s="3">
        <f>H27+I27</f>
        <v>1325438.6000000001</v>
      </c>
      <c r="H27" s="3">
        <f>SUM(H9:H26)</f>
        <v>472436.80000000005</v>
      </c>
      <c r="I27" s="3">
        <f>SUM(I9:I26)</f>
        <v>853001.8</v>
      </c>
      <c r="J27" s="3">
        <f t="shared" ref="J27" si="16">G27/D27*100</f>
        <v>66.952552914793571</v>
      </c>
      <c r="K27" s="3">
        <f t="shared" ref="K27" si="17">H27/E27*100</f>
        <v>67.468494781452819</v>
      </c>
      <c r="L27" s="3">
        <f t="shared" ref="L27" si="18">I27/F27*100</f>
        <v>66.670178632713998</v>
      </c>
    </row>
    <row r="30" spans="2:12" ht="20.25" x14ac:dyDescent="0.3">
      <c r="B30" s="12" t="s">
        <v>31</v>
      </c>
      <c r="C30" s="12"/>
      <c r="D30" s="12"/>
      <c r="E30" s="12"/>
      <c r="F30" s="12"/>
      <c r="G30" s="12"/>
      <c r="H30" s="11"/>
      <c r="I30" s="11"/>
      <c r="J30" s="11"/>
      <c r="K30" s="11"/>
      <c r="L30" s="11"/>
    </row>
    <row r="31" spans="2:12" ht="17.45" customHeight="1" x14ac:dyDescent="0.3">
      <c r="B31" s="12" t="s">
        <v>32</v>
      </c>
      <c r="C31" s="12"/>
      <c r="D31" s="12"/>
      <c r="E31" s="12"/>
      <c r="F31" s="12"/>
      <c r="G31" s="11"/>
      <c r="H31" s="11"/>
      <c r="I31" s="13"/>
      <c r="J31" s="13"/>
      <c r="K31" s="13"/>
      <c r="L31" s="13"/>
    </row>
    <row r="32" spans="2:12" ht="16.899999999999999" customHeight="1" x14ac:dyDescent="0.3">
      <c r="B32" s="12" t="s">
        <v>33</v>
      </c>
      <c r="C32" s="12"/>
      <c r="D32" s="12"/>
      <c r="E32" s="12"/>
      <c r="F32" s="11"/>
      <c r="G32" s="11"/>
      <c r="H32" s="11"/>
      <c r="I32" s="13" t="s">
        <v>34</v>
      </c>
      <c r="J32" s="13"/>
      <c r="K32" s="13"/>
      <c r="L32" s="13"/>
    </row>
  </sheetData>
  <mergeCells count="23"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2024-10-14T13:35:24Z</dcterms:modified>
</cp:coreProperties>
</file>