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2" windowWidth="19020" windowHeight="10392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L26" i="1" l="1"/>
  <c r="L24" i="1"/>
  <c r="D24" i="1" l="1"/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J24" i="1" l="1"/>
  <c r="G21" i="1"/>
  <c r="G17" i="1"/>
  <c r="D17" i="1"/>
  <c r="G18" i="1"/>
  <c r="D18" i="1"/>
  <c r="G15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<sst xmlns="http://schemas.openxmlformats.org/spreadsheetml/2006/main" count="47" uniqueCount="36">
  <si>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</si>
  <si>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</si>
  <si>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</si>
  <si>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</si>
  <si>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</si>
  <si>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</si>
  <si>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</si>
  <si>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</si>
  <si>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</si>
  <si>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</si>
  <si>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</si>
  <si>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</si>
  <si>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</si>
  <si>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</si>
  <si>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</si>
  <si>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</si>
  <si>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</si>
  <si>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</si>
  <si>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</si>
  <si>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</si>
  <si>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</si>
  <si>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</si>
  <si>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</si>
  <si>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</si>
  <si>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</si>
  <si>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</si>
  <si>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</si>
  <si>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</si>
  <si>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</si>
  <si>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</si>
  <si>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</si>
  <si>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</si>
  <si>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</si>
  <si>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</si>
  <si>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Е.А.Клочкова</t>
  </si>
  <si>
    <r>
      <t xml:space="preserve">МУНИЦИПАЛЬНЫЕ ПРОГРАММЫ ЗА 2024 год </t>
    </r>
    <r>
      <rPr>
        <sz val="14"/>
        <color theme="1"/>
        <rFont val="Times New Roman"/>
        <family val="1"/>
        <charset val="204"/>
      </rPr>
      <t>(на 31 декабря 2024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</si>
</sst>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22" workbookViewId="0">
      <selection activeCell="G27" sqref="G27"/>
    </sheetView>
  </sheetViews>
  <sheetFormatPr defaultRowHeight="14.4" x14ac:dyDescent="0.3"/>
  <cols>
    <col min="1" max="1" width="9.109375" customWidth="1"/>
    <col min="2" max="2" width="5.88671875" customWidth="1"/>
    <col min="3" max="3" width="28.88671875" customWidth="1"/>
    <col min="4" max="4" width="12.44140625" customWidth="1"/>
    <col min="5" max="6" width="10.5546875" customWidth="1"/>
    <col min="7" max="7" width="10.6640625" customWidth="1"/>
    <col min="8" max="8" width="11.5546875" customWidth="1"/>
    <col min="9" max="9" width="12.33203125" customWidth="1"/>
    <col min="10" max="11" width="6.5546875" customWidth="1"/>
    <col min="12" max="12" width="9.44140625" customWidth="1"/>
  </cols>
  <sheetData>
    <row r="2" spans="2:14" ht="18" x14ac:dyDescent="0.35">
      <c r="C2" s="18" t="s">
        <v>35</v>
      </c>
      <c r="D2" s="18"/>
      <c r="E2" s="18"/>
      <c r="F2" s="18"/>
      <c r="G2" s="18"/>
      <c r="H2" s="18"/>
      <c r="I2" s="18"/>
      <c r="J2" s="18"/>
      <c r="K2" s="18"/>
      <c r="L2" s="18"/>
    </row>
    <row r="4" spans="2:14" ht="15.75" customHeight="1" x14ac:dyDescent="0.3">
      <c r="B4" s="14" t="s">
        <v>11</v>
      </c>
      <c r="C4" s="14" t="s">
        <v>29</v>
      </c>
      <c r="D4" s="17" t="s">
        <v>0</v>
      </c>
      <c r="E4" s="17"/>
      <c r="F4" s="17"/>
      <c r="G4" s="17" t="s">
        <v>1</v>
      </c>
      <c r="H4" s="17"/>
      <c r="I4" s="17"/>
      <c r="J4" s="19" t="s">
        <v>2</v>
      </c>
      <c r="K4" s="19"/>
      <c r="L4" s="19"/>
    </row>
    <row r="5" spans="2:14" ht="43.5" customHeight="1" x14ac:dyDescent="0.3">
      <c r="B5" s="16"/>
      <c r="C5" s="16"/>
      <c r="D5" s="17" t="s">
        <v>3</v>
      </c>
      <c r="E5" s="19" t="s">
        <v>4</v>
      </c>
      <c r="F5" s="19"/>
      <c r="G5" s="14" t="s">
        <v>3</v>
      </c>
      <c r="H5" s="19" t="s">
        <v>4</v>
      </c>
      <c r="I5" s="19"/>
      <c r="J5" s="14" t="s">
        <v>3</v>
      </c>
      <c r="K5" s="19" t="s">
        <v>4</v>
      </c>
      <c r="L5" s="19"/>
    </row>
    <row r="6" spans="2:14" ht="15" customHeight="1" x14ac:dyDescent="0.3">
      <c r="B6" s="16"/>
      <c r="C6" s="16"/>
      <c r="D6" s="17"/>
      <c r="E6" s="14" t="s">
        <v>5</v>
      </c>
      <c r="F6" s="14" t="s">
        <v>8</v>
      </c>
      <c r="G6" s="16"/>
      <c r="H6" s="14" t="s">
        <v>5</v>
      </c>
      <c r="I6" s="14" t="s">
        <v>8</v>
      </c>
      <c r="J6" s="16"/>
      <c r="K6" s="14" t="s">
        <v>10</v>
      </c>
      <c r="L6" s="17" t="s">
        <v>9</v>
      </c>
    </row>
    <row r="7" spans="2:14" ht="88.5" customHeight="1" x14ac:dyDescent="0.3">
      <c r="B7" s="15"/>
      <c r="C7" s="15"/>
      <c r="D7" s="17"/>
      <c r="E7" s="15"/>
      <c r="F7" s="15"/>
      <c r="G7" s="15"/>
      <c r="H7" s="15"/>
      <c r="I7" s="15"/>
      <c r="J7" s="15"/>
      <c r="K7" s="15"/>
      <c r="L7" s="17"/>
    </row>
    <row r="8" spans="2:14" ht="15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3">
      <c r="B9" s="9">
        <v>1</v>
      </c>
      <c r="C9" s="7" t="s">
        <v>12</v>
      </c>
      <c r="D9" s="2">
        <f t="shared" ref="D9:D15" si="0">E9+F9</f>
        <v>978872.2</v>
      </c>
      <c r="E9" s="2">
        <v>309649.2</v>
      </c>
      <c r="F9" s="2">
        <v>669223</v>
      </c>
      <c r="G9" s="2">
        <f>H9+I9</f>
        <v>975200.2</v>
      </c>
      <c r="H9" s="2">
        <v>305977.2</v>
      </c>
      <c r="I9" s="2">
        <v>669223</v>
      </c>
      <c r="J9" s="2">
        <f t="shared" ref="J9:L11" si="1">G9/D9*100</f>
        <v>99.624874421809096</v>
      </c>
      <c r="K9" s="2">
        <f t="shared" si="1"/>
        <v>98.814141938684159</v>
      </c>
      <c r="L9" s="2">
        <f t="shared" si="1"/>
        <v>100</v>
      </c>
    </row>
    <row r="10" spans="2:14" ht="57" customHeight="1" x14ac:dyDescent="0.3">
      <c r="B10" s="9">
        <v>2</v>
      </c>
      <c r="C10" s="7" t="s">
        <v>13</v>
      </c>
      <c r="D10" s="2">
        <f t="shared" si="0"/>
        <v>7301.9</v>
      </c>
      <c r="E10" s="2">
        <v>7301.9</v>
      </c>
      <c r="F10" s="2"/>
      <c r="G10" s="2">
        <f>H10+I10</f>
        <v>7057.6</v>
      </c>
      <c r="H10" s="2">
        <v>7057.6</v>
      </c>
      <c r="I10" s="2"/>
      <c r="J10" s="2">
        <f t="shared" si="1"/>
        <v>96.654295457346734</v>
      </c>
      <c r="K10" s="2">
        <f t="shared" si="1"/>
        <v>96.654295457346734</v>
      </c>
      <c r="L10" s="2" t="s">
        <v>7</v>
      </c>
    </row>
    <row r="11" spans="2:14" ht="42" customHeight="1" x14ac:dyDescent="0.3">
      <c r="B11" s="9">
        <v>3</v>
      </c>
      <c r="C11" s="4" t="s">
        <v>14</v>
      </c>
      <c r="D11" s="2">
        <f t="shared" si="0"/>
        <v>3906.2</v>
      </c>
      <c r="E11" s="2">
        <v>2546.1999999999998</v>
      </c>
      <c r="F11" s="2">
        <v>1360</v>
      </c>
      <c r="G11" s="2">
        <f>H11+I11</f>
        <v>3906.1</v>
      </c>
      <c r="H11" s="2">
        <v>2546.1</v>
      </c>
      <c r="I11" s="2">
        <v>1360</v>
      </c>
      <c r="J11" s="2">
        <f t="shared" ref="J11:J24" si="2">G11/D11*100</f>
        <v>99.997439967231585</v>
      </c>
      <c r="K11" s="2">
        <f t="shared" ref="K11:K24" si="3">H11/E11*100</f>
        <v>99.996072578744801</v>
      </c>
      <c r="L11" s="2">
        <f t="shared" si="1"/>
        <v>100</v>
      </c>
    </row>
    <row r="12" spans="2:14" ht="51.75" customHeight="1" x14ac:dyDescent="0.3">
      <c r="B12" s="9">
        <v>4</v>
      </c>
      <c r="C12" s="7" t="s">
        <v>15</v>
      </c>
      <c r="D12" s="2">
        <f t="shared" si="0"/>
        <v>446310</v>
      </c>
      <c r="E12" s="2">
        <v>62188</v>
      </c>
      <c r="F12" s="2">
        <v>384122</v>
      </c>
      <c r="G12" s="2">
        <f>H12+I12</f>
        <v>417161.69999999995</v>
      </c>
      <c r="H12" s="2">
        <v>58561.599999999999</v>
      </c>
      <c r="I12" s="2">
        <v>358600.1</v>
      </c>
      <c r="J12" s="2">
        <f t="shared" si="2"/>
        <v>93.469046178665039</v>
      </c>
      <c r="K12" s="2">
        <f t="shared" si="3"/>
        <v>94.168649900302299</v>
      </c>
      <c r="L12" s="2">
        <f>I12/F12*100</f>
        <v>93.355782798173493</v>
      </c>
      <c r="N12" s="1"/>
    </row>
    <row r="13" spans="2:14" ht="66" customHeight="1" x14ac:dyDescent="0.3">
      <c r="B13" s="9">
        <v>5</v>
      </c>
      <c r="C13" s="7" t="s">
        <v>16</v>
      </c>
      <c r="D13" s="2">
        <f t="shared" si="0"/>
        <v>3678.8999999999996</v>
      </c>
      <c r="E13" s="2">
        <v>1440.7</v>
      </c>
      <c r="F13" s="2">
        <v>2238.1999999999998</v>
      </c>
      <c r="G13" s="2">
        <f t="shared" ref="G13:G15" si="4">H13+I13</f>
        <v>3678.7</v>
      </c>
      <c r="H13" s="2">
        <v>1440.6</v>
      </c>
      <c r="I13" s="2">
        <v>2238.1</v>
      </c>
      <c r="J13" s="2">
        <f t="shared" si="2"/>
        <v>99.994563592378157</v>
      </c>
      <c r="K13" s="2">
        <f t="shared" si="3"/>
        <v>99.993058929686953</v>
      </c>
      <c r="L13" s="2">
        <f>I13/F13*100</f>
        <v>99.995532124028244</v>
      </c>
    </row>
    <row r="14" spans="2:14" ht="85.5" customHeight="1" x14ac:dyDescent="0.3">
      <c r="B14" s="9">
        <v>6</v>
      </c>
      <c r="C14" s="7" t="s">
        <v>17</v>
      </c>
      <c r="D14" s="2">
        <f t="shared" si="0"/>
        <v>2222.3000000000002</v>
      </c>
      <c r="E14" s="2">
        <v>2222.3000000000002</v>
      </c>
      <c r="F14" s="2"/>
      <c r="G14" s="2">
        <f t="shared" si="4"/>
        <v>2220.5</v>
      </c>
      <c r="H14" s="2">
        <v>2220.5</v>
      </c>
      <c r="I14" s="2"/>
      <c r="J14" s="2">
        <f t="shared" si="2"/>
        <v>99.919002834900766</v>
      </c>
      <c r="K14" s="2">
        <f t="shared" si="3"/>
        <v>99.919002834900766</v>
      </c>
      <c r="L14" s="2" t="s">
        <v>7</v>
      </c>
    </row>
    <row r="15" spans="2:14" ht="107.25" customHeight="1" x14ac:dyDescent="0.3">
      <c r="B15" s="9">
        <v>7</v>
      </c>
      <c r="C15" s="7" t="s">
        <v>18</v>
      </c>
      <c r="D15" s="2">
        <f t="shared" si="0"/>
        <v>130</v>
      </c>
      <c r="E15" s="2">
        <v>130</v>
      </c>
      <c r="F15" s="2"/>
      <c r="G15" s="2">
        <f t="shared" si="4"/>
        <v>130</v>
      </c>
      <c r="H15" s="2">
        <v>130</v>
      </c>
      <c r="I15" s="2"/>
      <c r="J15" s="2">
        <f t="shared" ref="J15" si="5">G15/D15*100</f>
        <v>100</v>
      </c>
      <c r="K15" s="2">
        <f t="shared" ref="K15" si="6">H15/E15*100</f>
        <v>100</v>
      </c>
      <c r="L15" s="2" t="s">
        <v>7</v>
      </c>
    </row>
    <row r="16" spans="2:14" ht="41.4" x14ac:dyDescent="0.3">
      <c r="B16" s="9">
        <v>8</v>
      </c>
      <c r="C16" s="7" t="s">
        <v>19</v>
      </c>
      <c r="D16" s="2">
        <f t="shared" ref="D16:D20" si="7">E16+F16</f>
        <v>8001.3</v>
      </c>
      <c r="E16" s="2">
        <v>8001.3</v>
      </c>
      <c r="F16" s="2"/>
      <c r="G16" s="2">
        <f t="shared" ref="G16:G20" si="8">H16+I16</f>
        <v>7802.9</v>
      </c>
      <c r="H16" s="2">
        <v>7802.9</v>
      </c>
      <c r="I16" s="2"/>
      <c r="J16" s="2">
        <f t="shared" si="2"/>
        <v>97.520402934523133</v>
      </c>
      <c r="K16" s="2">
        <f t="shared" si="3"/>
        <v>97.520402934523133</v>
      </c>
      <c r="L16" s="2" t="s">
        <v>7</v>
      </c>
    </row>
    <row r="17" spans="2:12" ht="41.4" x14ac:dyDescent="0.3">
      <c r="B17" s="9">
        <v>9</v>
      </c>
      <c r="C17" s="7" t="s">
        <v>20</v>
      </c>
      <c r="D17" s="2">
        <f t="shared" si="7"/>
        <v>52822.299999999996</v>
      </c>
      <c r="E17" s="2">
        <v>50984.7</v>
      </c>
      <c r="F17" s="2">
        <v>1837.6</v>
      </c>
      <c r="G17" s="2">
        <f t="shared" si="8"/>
        <v>48011.6</v>
      </c>
      <c r="H17" s="2">
        <v>46542.6</v>
      </c>
      <c r="I17" s="2">
        <v>1469</v>
      </c>
      <c r="J17" s="2">
        <f t="shared" si="2"/>
        <v>90.892672223663112</v>
      </c>
      <c r="K17" s="2">
        <f t="shared" si="3"/>
        <v>91.287386215864757</v>
      </c>
      <c r="L17" s="2">
        <f>I17/F17*100</f>
        <v>79.941227688289075</v>
      </c>
    </row>
    <row r="18" spans="2:12" ht="41.4" x14ac:dyDescent="0.3">
      <c r="B18" s="9">
        <v>10</v>
      </c>
      <c r="C18" s="7" t="s">
        <v>21</v>
      </c>
      <c r="D18" s="2">
        <f t="shared" si="7"/>
        <v>81057.399999999994</v>
      </c>
      <c r="E18" s="2">
        <v>70873</v>
      </c>
      <c r="F18" s="2">
        <v>10184.4</v>
      </c>
      <c r="G18" s="2">
        <f t="shared" si="8"/>
        <v>80677.599999999991</v>
      </c>
      <c r="H18" s="2">
        <v>70556.2</v>
      </c>
      <c r="I18" s="2">
        <v>10121.4</v>
      </c>
      <c r="J18" s="2">
        <f t="shared" si="2"/>
        <v>99.53144315016273</v>
      </c>
      <c r="K18" s="2">
        <f t="shared" si="3"/>
        <v>99.553003259351229</v>
      </c>
      <c r="L18" s="2">
        <f>I18/F18*100</f>
        <v>99.381406857546835</v>
      </c>
    </row>
    <row r="19" spans="2:12" ht="41.4" x14ac:dyDescent="0.3">
      <c r="B19" s="9">
        <v>11</v>
      </c>
      <c r="C19" s="7" t="s">
        <v>22</v>
      </c>
      <c r="D19" s="2">
        <f t="shared" si="7"/>
        <v>96917.3</v>
      </c>
      <c r="E19" s="2">
        <v>92114.5</v>
      </c>
      <c r="F19" s="2">
        <v>4802.8</v>
      </c>
      <c r="G19" s="2">
        <f t="shared" si="8"/>
        <v>96528.5</v>
      </c>
      <c r="H19" s="2">
        <v>91725.7</v>
      </c>
      <c r="I19" s="2">
        <v>4802.8</v>
      </c>
      <c r="J19" s="2">
        <f t="shared" si="2"/>
        <v>99.598833232044228</v>
      </c>
      <c r="K19" s="2">
        <f t="shared" si="3"/>
        <v>99.577916614648061</v>
      </c>
      <c r="L19" s="2">
        <f>I19/F19*100</f>
        <v>100</v>
      </c>
    </row>
    <row r="20" spans="2:12" ht="55.2" x14ac:dyDescent="0.3">
      <c r="B20" s="9">
        <v>12</v>
      </c>
      <c r="C20" s="7" t="s">
        <v>23</v>
      </c>
      <c r="D20" s="2">
        <f t="shared" si="7"/>
        <v>50220.1</v>
      </c>
      <c r="E20" s="2">
        <v>32583.599999999999</v>
      </c>
      <c r="F20" s="2">
        <v>17636.5</v>
      </c>
      <c r="G20" s="2">
        <f t="shared" si="8"/>
        <v>48648.2</v>
      </c>
      <c r="H20" s="2">
        <v>31011.8</v>
      </c>
      <c r="I20" s="2">
        <v>17636.400000000001</v>
      </c>
      <c r="J20" s="2">
        <f t="shared" si="2"/>
        <v>96.869978355280054</v>
      </c>
      <c r="K20" s="2">
        <f t="shared" si="3"/>
        <v>95.176100860555621</v>
      </c>
      <c r="L20" s="2">
        <f>I20/F20*100</f>
        <v>99.999432994074795</v>
      </c>
    </row>
    <row r="21" spans="2:12" ht="47.25" customHeight="1" x14ac:dyDescent="0.3">
      <c r="B21" s="9">
        <v>13</v>
      </c>
      <c r="C21" s="7" t="s">
        <v>24</v>
      </c>
      <c r="D21" s="2">
        <f>SUM(E21:F21)</f>
        <v>115422.40000000001</v>
      </c>
      <c r="E21" s="2">
        <v>333.3</v>
      </c>
      <c r="F21" s="2">
        <v>115089.1</v>
      </c>
      <c r="G21" s="2">
        <f t="shared" ref="G21" si="9">H21+I21</f>
        <v>108549.1</v>
      </c>
      <c r="H21" s="2">
        <v>323.3</v>
      </c>
      <c r="I21" s="2">
        <v>108225.8</v>
      </c>
      <c r="J21" s="2">
        <f t="shared" si="2"/>
        <v>94.045090034516704</v>
      </c>
      <c r="K21" s="2">
        <f t="shared" si="3"/>
        <v>96.999699969996996</v>
      </c>
      <c r="L21" s="2">
        <f>I21/F21*100</f>
        <v>94.03653343366139</v>
      </c>
    </row>
    <row r="22" spans="2:12" ht="41.25" customHeight="1" x14ac:dyDescent="0.3">
      <c r="B22" s="9">
        <v>14</v>
      </c>
      <c r="C22" s="7" t="s">
        <v>25</v>
      </c>
      <c r="D22" s="2">
        <f t="shared" ref="D22:D24" si="10">E22+F22</f>
        <v>24233.9</v>
      </c>
      <c r="E22" s="2">
        <v>24233.9</v>
      </c>
      <c r="F22" s="2"/>
      <c r="G22" s="2">
        <f t="shared" ref="G22" si="11">H22+I22</f>
        <v>24233.8</v>
      </c>
      <c r="H22" s="2">
        <v>24233.8</v>
      </c>
      <c r="I22" s="2"/>
      <c r="J22" s="2">
        <f t="shared" si="2"/>
        <v>99.999587354903667</v>
      </c>
      <c r="K22" s="2">
        <f t="shared" si="3"/>
        <v>99.999587354903667</v>
      </c>
      <c r="L22" s="2" t="s">
        <v>7</v>
      </c>
    </row>
    <row r="23" spans="2:12" ht="69" x14ac:dyDescent="0.3">
      <c r="B23" s="9">
        <v>15</v>
      </c>
      <c r="C23" s="7" t="s">
        <v>26</v>
      </c>
      <c r="D23" s="2">
        <f t="shared" si="10"/>
        <v>2519.1999999999998</v>
      </c>
      <c r="E23" s="2">
        <v>2519.1999999999998</v>
      </c>
      <c r="F23" s="2"/>
      <c r="G23" s="2">
        <f t="shared" ref="G23:G24" si="12">H23+I23</f>
        <v>2515.6999999999998</v>
      </c>
      <c r="H23" s="2">
        <v>2515.6999999999998</v>
      </c>
      <c r="I23" s="2"/>
      <c r="J23" s="2">
        <f t="shared" si="2"/>
        <v>99.861067005398539</v>
      </c>
      <c r="K23" s="2">
        <f t="shared" si="3"/>
        <v>99.861067005398539</v>
      </c>
      <c r="L23" s="2" t="s">
        <v>7</v>
      </c>
    </row>
    <row r="24" spans="2:12" ht="52.5" customHeight="1" x14ac:dyDescent="0.3">
      <c r="B24" s="9">
        <v>16</v>
      </c>
      <c r="C24" s="7" t="s">
        <v>27</v>
      </c>
      <c r="D24" s="2">
        <f t="shared" si="10"/>
        <v>9959</v>
      </c>
      <c r="E24" s="2">
        <v>8082</v>
      </c>
      <c r="F24" s="2">
        <v>1877</v>
      </c>
      <c r="G24" s="2">
        <f t="shared" si="12"/>
        <v>9566.1</v>
      </c>
      <c r="H24" s="2">
        <v>8011.6</v>
      </c>
      <c r="I24" s="2">
        <v>1554.5</v>
      </c>
      <c r="J24" s="2">
        <f t="shared" si="2"/>
        <v>96.05482478160458</v>
      </c>
      <c r="K24" s="2">
        <f t="shared" si="3"/>
        <v>99.128928483048753</v>
      </c>
      <c r="L24" s="2">
        <f>I24/F24*100</f>
        <v>82.818327117741077</v>
      </c>
    </row>
    <row r="25" spans="2:12" ht="91.5" customHeight="1" x14ac:dyDescent="0.3">
      <c r="B25" s="9">
        <v>17</v>
      </c>
      <c r="C25" s="7" t="s">
        <v>28</v>
      </c>
      <c r="D25" s="2">
        <f>E25+F25</f>
        <v>7997.2</v>
      </c>
      <c r="E25" s="2">
        <v>517.9</v>
      </c>
      <c r="F25" s="2">
        <v>7479.3</v>
      </c>
      <c r="G25" s="2">
        <f>H25+I25</f>
        <v>7992.5</v>
      </c>
      <c r="H25" s="2">
        <v>517.9</v>
      </c>
      <c r="I25" s="2">
        <v>7474.6</v>
      </c>
      <c r="J25" s="2">
        <f t="shared" ref="J25:L26" si="13">G25/D25*100</f>
        <v>99.941229430300609</v>
      </c>
      <c r="K25" s="2">
        <f t="shared" si="13"/>
        <v>100</v>
      </c>
      <c r="L25" s="2">
        <f t="shared" si="13"/>
        <v>99.937159894642548</v>
      </c>
    </row>
    <row r="26" spans="2:12" ht="65.25" customHeight="1" x14ac:dyDescent="0.3">
      <c r="B26" s="9">
        <v>18</v>
      </c>
      <c r="C26" s="7" t="s">
        <v>30</v>
      </c>
      <c r="D26" s="2">
        <f>E26+F26</f>
        <v>46728.9</v>
      </c>
      <c r="E26" s="2">
        <v>25210.5</v>
      </c>
      <c r="F26" s="2">
        <v>21518.400000000001</v>
      </c>
      <c r="G26" s="2">
        <f>H26+I26</f>
        <v>42086.6</v>
      </c>
      <c r="H26" s="2">
        <v>20925.099999999999</v>
      </c>
      <c r="I26" s="2">
        <v>21161.5</v>
      </c>
      <c r="J26" s="2">
        <f t="shared" ref="J26" si="14">G26/D26*100</f>
        <v>90.065462700812546</v>
      </c>
      <c r="K26" s="2">
        <f t="shared" ref="K26" si="15">H26/E26*100</f>
        <v>83.001527141468827</v>
      </c>
      <c r="L26" s="2">
        <f t="shared" si="13"/>
        <v>98.341419436389316</v>
      </c>
    </row>
    <row r="27" spans="2:12" ht="20.25" customHeight="1" x14ac:dyDescent="0.3">
      <c r="B27" s="10"/>
      <c r="C27" s="5" t="s">
        <v>6</v>
      </c>
      <c r="D27" s="3">
        <f>E27+F27</f>
        <v>1938300.5</v>
      </c>
      <c r="E27" s="3">
        <f>SUM(E9:E26)</f>
        <v>700932.20000000007</v>
      </c>
      <c r="F27" s="3">
        <f>SUM(F9:F26)</f>
        <v>1237368.3</v>
      </c>
      <c r="G27" s="3">
        <f>H27+I27</f>
        <v>1885967.4000000001</v>
      </c>
      <c r="H27" s="3">
        <f>SUM(H9:H26)</f>
        <v>682100.2</v>
      </c>
      <c r="I27" s="3">
        <f>SUM(I9:I26)</f>
        <v>1203867.2000000002</v>
      </c>
      <c r="J27" s="3">
        <f t="shared" ref="J27" si="16">G27/D27*100</f>
        <v>97.300052288074028</v>
      </c>
      <c r="K27" s="3">
        <f t="shared" ref="K27" si="17">H27/E27*100</f>
        <v>97.313292212855956</v>
      </c>
      <c r="L27" s="3">
        <f t="shared" ref="L27" si="18">I27/F27*100</f>
        <v>97.292552265966421</v>
      </c>
    </row>
    <row r="30" spans="2:12" ht="21" x14ac:dyDescent="0.4">
      <c r="B30" s="12" t="s">
        <v>31</v>
      </c>
      <c r="C30" s="12"/>
      <c r="D30" s="12"/>
      <c r="E30" s="12"/>
      <c r="F30" s="12"/>
      <c r="G30" s="12"/>
      <c r="H30" s="11"/>
      <c r="I30" s="11"/>
      <c r="J30" s="11"/>
      <c r="K30" s="11"/>
      <c r="L30" s="11"/>
    </row>
    <row r="31" spans="2:12" ht="17.399999999999999" customHeight="1" x14ac:dyDescent="0.4">
      <c r="B31" s="12" t="s">
        <v>32</v>
      </c>
      <c r="C31" s="12"/>
      <c r="D31" s="12"/>
      <c r="E31" s="12"/>
      <c r="F31" s="12"/>
      <c r="G31" s="11"/>
      <c r="H31" s="11"/>
      <c r="I31" s="13"/>
      <c r="J31" s="13"/>
      <c r="K31" s="13"/>
      <c r="L31" s="13"/>
    </row>
    <row r="32" spans="2:12" ht="16.95" customHeight="1" x14ac:dyDescent="0.4">
      <c r="B32" s="12" t="s">
        <v>33</v>
      </c>
      <c r="C32" s="12"/>
      <c r="D32" s="12"/>
      <c r="E32" s="12"/>
      <c r="F32" s="11"/>
      <c r="G32" s="11"/>
      <c r="H32" s="11"/>
      <c r="I32" s="13" t="s">
        <v>34</v>
      </c>
      <c r="J32" s="13"/>
      <c r="K32" s="13"/>
      <c r="L32" s="13"/>
    </row>
  </sheetData>
  <mergeCells count="23"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2025-01-16T08:06:46Z</dcterms:modified>
</cp:coreProperties>
</file>